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Gemeinde\Verbandsgemeinde\Verkehrskonzept\"/>
    </mc:Choice>
  </mc:AlternateContent>
  <xr:revisionPtr revIDLastSave="0" documentId="8_{5D29978B-786A-4F3A-AAF2-E1C6186CDD80}" xr6:coauthVersionLast="45" xr6:coauthVersionMax="45" xr10:uidLastSave="{00000000-0000-0000-0000-000000000000}"/>
  <bookViews>
    <workbookView xWindow="-108" yWindow="-108" windowWidth="23256" windowHeight="12576" xr2:uid="{00000000-000D-0000-FFFF-FFFF00000000}"/>
  </bookViews>
  <sheets>
    <sheet name="Auswertung" sheetId="2" r:id="rId1"/>
    <sheet name="Befragungsergebnisse" sheetId="1" r:id="rId2"/>
  </sheets>
  <definedNames>
    <definedName name="_xlnm._FilterDatabase" localSheetId="1" hidden="1">Befragungsergebnisse!$A$1:$CA$141</definedName>
    <definedName name="_xlnm.Print_Area" localSheetId="1">Befragungsergebnisse!$A$1:$CA$141</definedName>
    <definedName name="_xlnm.Print_Titles" localSheetId="1">Befragungsergebnisse!$1:$1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0" i="2" l="1"/>
  <c r="B89" i="2"/>
  <c r="F89" i="2"/>
  <c r="E89" i="2"/>
  <c r="D89" i="2"/>
  <c r="C89" i="2"/>
  <c r="A89" i="2"/>
  <c r="A73" i="2"/>
  <c r="F72" i="2"/>
  <c r="E72" i="2"/>
  <c r="D72" i="2"/>
  <c r="C72" i="2"/>
  <c r="B72" i="2"/>
  <c r="A72" i="2"/>
  <c r="A57" i="2"/>
  <c r="F56" i="2"/>
  <c r="E56" i="2"/>
  <c r="D56" i="2"/>
  <c r="C56" i="2"/>
  <c r="B56" i="2"/>
  <c r="A56" i="2"/>
  <c r="H40" i="2"/>
  <c r="A40" i="2"/>
  <c r="M39" i="2"/>
  <c r="L39" i="2"/>
  <c r="K39" i="2"/>
  <c r="J39" i="2"/>
  <c r="I39" i="2"/>
  <c r="H39" i="2"/>
  <c r="F39" i="2"/>
  <c r="E39" i="2"/>
  <c r="D39" i="2"/>
  <c r="C39" i="2"/>
  <c r="B39" i="2"/>
  <c r="A39" i="2"/>
  <c r="H23" i="2"/>
  <c r="M22" i="2"/>
  <c r="L22" i="2"/>
  <c r="K22" i="2"/>
  <c r="J22" i="2"/>
  <c r="I22" i="2"/>
  <c r="H22" i="2"/>
  <c r="A23" i="2"/>
  <c r="F22" i="2"/>
  <c r="E22" i="2"/>
  <c r="D22" i="2"/>
  <c r="C22" i="2"/>
  <c r="B22" i="2"/>
  <c r="A22" i="2"/>
  <c r="I6" i="2" l="1"/>
  <c r="N5" i="2"/>
  <c r="M5" i="2"/>
  <c r="L5" i="2"/>
  <c r="K5" i="2"/>
  <c r="J5" i="2"/>
  <c r="I5" i="2"/>
  <c r="A5" i="2"/>
  <c r="F4" i="2"/>
  <c r="E4" i="2"/>
  <c r="D4" i="2"/>
  <c r="C4" i="2"/>
  <c r="B4" i="2"/>
  <c r="A4" i="2"/>
</calcChain>
</file>

<file path=xl/sharedStrings.xml><?xml version="1.0" encoding="utf-8"?>
<sst xmlns="http://schemas.openxmlformats.org/spreadsheetml/2006/main" count="291" uniqueCount="245">
  <si>
    <t>7. Je Frage ist nur eine Auswahl möglich.</t>
  </si>
  <si>
    <t>Als Fußgänger fühle ich mich sicher</t>
  </si>
  <si>
    <t>Als Fahrradfahrer fühle ich mich sicher</t>
  </si>
  <si>
    <t>Als Autofahrer fühle ich mich sicher</t>
  </si>
  <si>
    <t>Der öffentliche Parkraum ist ausreichend</t>
  </si>
  <si>
    <t>Regelmäßige Kontrollen im Ort durch das Ordnungsamt sind sinnvoll</t>
  </si>
  <si>
    <t>Die Verkehrsbeschilderungen sind klar und nachvollziehbar</t>
  </si>
  <si>
    <t>Der ruhende Verkehr sollte mehr geregelt und kontrolliert werden</t>
  </si>
  <si>
    <t>Der ruhende Verkehr sollte weniger geregelt und kontrolliert werden</t>
  </si>
  <si>
    <t>Mit Kinderwagen/ Gehilfe/ Rollstuhl kann ich mit gut im Ort fortbewegen</t>
  </si>
  <si>
    <t>8. Haben Sie Anmerkungen zu Ihrer Auswahl?</t>
  </si>
  <si>
    <t>9. bisherige Maßnahmen</t>
  </si>
  <si>
    <t>Marienfelser Straße (vor der Apotheke) (Parkbuchten eingerichtet)</t>
  </si>
  <si>
    <t>Hauptstraße (von Haus Nr. 44 bis Marktplatz: (verkehrsberuhigter Bereich mit Parkzeitbegrenzung 2 Std.)</t>
  </si>
  <si>
    <t>Hundsgasse (Erlaubnis zum Parken auf dem Gehweg (einseitig) und Parkzeitbegrenzung 2 Std.)</t>
  </si>
  <si>
    <t>Bahnhofstraße: (Grenzmarkierung für Park- und Halteverbot)</t>
  </si>
  <si>
    <t>Haargasse: (Parkzeitbegrenzung 2 Std.)</t>
  </si>
  <si>
    <t>Burgweg: (Parkstreifen mit Parkzeitbegrenzung 1 Std.)</t>
  </si>
  <si>
    <t>10. Haben Sie Anmerkungen zu Ihrer Bewertung?</t>
  </si>
  <si>
    <t>11. Mögliche Maßnahmen</t>
  </si>
  <si>
    <t>Parken nur in gekennzeichneten Flächen im gesamten Ortskern (linke Bachseite)</t>
  </si>
  <si>
    <t>Parkregelung an der Mühlbachtreppe/ Friedenseiche</t>
  </si>
  <si>
    <t>Parkzeitbegrenzung am Marktplatz</t>
  </si>
  <si>
    <t>12. Haben Sie Anmerkungen zu Ihrer Bewertung?</t>
  </si>
  <si>
    <t>13. Was ist Ihr Vorschlag für weitere Maßnahmen?</t>
  </si>
  <si>
    <t>Das jahrelange Gemeinderatsmitglied Minor kann sich in Miehlen wohl alles erlauben. Die Gehwege Bornköppel werden zugeparkt. Für Kinderwagen/Gehilfe usw keine Chance. Endlicherhofer Weg abgemeldete Schrottautos. Parkplatz am Schweinebrunnen wird durch Dauerparker blockiert. Welsbrücke Richtung Langgasse Haus Sommer parken in die Fahrbahn. Sonntags am EC-Haus Chaos.</t>
  </si>
  <si>
    <t>Bahnhofstraße Grenzmarkierung und Halteverbot wird nicht immer eingehalten</t>
  </si>
  <si>
    <t>Parkkonzept für Langgasse „mittlere und obere Langgasse“ erarbeiten</t>
  </si>
  <si>
    <t>Es gibt zb.verschiedne Straßen, wo die Einsicht in übergeordnete Straßen nicht gewährleistet ist.; Siehe Langgasse/Bornköppel.(Fa.Minor); Bahnhofstraße in Richtung Schule: Bei Veranstaltungen in der Schule ist die rechte Straßenseite bis zu Bushaltestelle total zugeparkt.; Begegnungsverkehr nicht möglich.( was machen Rettungsdienste in dem Fall ?); Hier sollte die Gemeinde/ Schule darauf hinweisen, den Parkplatz am Bürgerhaus zu nutzen.( kurzer Fußweg zur Schule); Auch sollte die Gemeinde sich mit der Verbandsgemeinde dafür einsetzen, einen Bring/Abholplatz ,bei so einer großen Schule einzurichten, sofern es möglich ist.</t>
  </si>
  <si>
    <t>Grenzmarkierungen in Bergstraße ( Abbiegen von der Hauptstraße in die Bergstraße)</t>
  </si>
  <si>
    <t>Die Treppenanlage am Anwesen Heuser(neben Dorfschenke) sollte entfernt werden. Erhöhte Unfallgefahr für Fussgänger und Gehhilfen.</t>
  </si>
  <si>
    <t>Durch starken Bus- und LKWverkehr in der Bahnhofstrasse ist die Strasse nur bedingt einseitig benutzbar. ; Der Pfosten vor ehemaligem Friseur Bruch ist sowohl für die PKW Fahrer als auch für die Radfahrer eine Zumutung.; Wenn man die Bürger gleichbehandelt, müsste man auch vor den anderen Eingängen Schreiner - CW.Ludwig usw. Pfosten setzen.; Das ist doch wohl nicht sinnvoll oder?</t>
  </si>
  <si>
    <t>Hier hat die Gemeinde mit viel Steuergeldern eine ansprechende Treppenanlage errichten lassen. Leider wird der Vorplatz dieser Anlage als Dauerparkplatz genutzt. Hier sollte ein Halteverbot angeordnet werden, damit auch die übrigen Bürger etwas von der Anlage zu sehen bekommen.</t>
  </si>
  <si>
    <t>Die Bahnhofstrasse sollte für den Bus und Schwerlastverkehr gesperrt werden.</t>
  </si>
  <si>
    <t>- Verkürzen der Bodenmarkierungen Kreuzung Langgasse/Bornköppel, da dort aufgrund der legal dort parkenden Fahrzeuge vor Haus Minor eine Einsicht Richtung Kirche unmöglich ist und man mitten auf der Kreuzung im steilen Bereich stehen bleiben muss; - Halteverbot bzw Kontrolle der Fahrbahnbreite Einmündung Langgasse von Brücke aus (Höhe Alex Sommer). Durch die Einbahnstraßemregelung von der Brücke nur grade aus möglich und führt mitten durch die stets zugeparkte Engstelle ; - Kontrolle der Ec Parker in der gewann, möglicherweise "Parkschulung" für Besucher, da dort scheinbar Parkverbote in und um Kreuzungen, vor Einfahrten, in engen Bereichen gänzlich unbekannt zu sein scheinen. ; - Zone 20 Schild in der Wolfsgasse, befährt man den Ehrlich via "Klanersch" wird dort auf Tempo 20 hingewiesen, via Wolfsgasse jedoch nicht</t>
  </si>
  <si>
    <t>Die Parkplatzsituation während der Schulzeiten der Mühlbach - Schule sind unzureichend.; Es werden während der Stoßzeiten die Straßen (Schulstraße, Bahnhofstraße) zugestellt, so dass kein Durchkommen im Notfall mehr gewährleistet ist.; Hier sollte die Beschilderung auf ein totales Halteverbot erweitert werden und ein Schulparkplatz (z.B. überhalb der Bushaltestelle / gegenüber der Schule) errichtet werden.; Außerdem sollten die Kontrollen des Ordnungsamts Nastätten erweitert werden.</t>
  </si>
  <si>
    <t>Wir wohnen in/ an der Hauptstraße, hier wird die Regelung der Spielstraße zu 99% missachtet, vielmehr wird mit hoher Geschwindigkeit die Straße befahren; Ausnahmen gibt es natürlich und das ist auch gut so. Kontrollen könnten viel Geld in die Kasse bringen.; ; Die zeitliche Regelung der Parkplätze ist sehr gut, für uns als Anwohner haben wir auch einmal die Möglichkeit diese kurz zu nutzen und es werden die eigenen Stellplätze intensiver genutzt. Oft stehen die umliegenden Unternehmer und Gemeinderatsmitglieder Tage lang und ohne Parkscheibe, hier sollte an die Vorbildfunktion klar appelliert werden. ; ; Die Situation am Dorfladen ist in Noten ausgedrückt = 6. Wenn man könnte würde man mit dem Auto einkaufen im Laden. Auch hier sollten Kontrollen und klärende Maßnahmen getroffen werden.</t>
  </si>
  <si>
    <t>Super, nur auch daran halten sollte Mann/ Frau sich auch.; Wir haben doch 2 Parkplätze die genutzt werden können, wobei der Zeltplatz sehr schlecht ausgeschildert ist.; Diesen könne man ja auch mittelfristig besser ausbauen.</t>
  </si>
  <si>
    <t>Erst einmal das bestehende Konzept in der Realität umsetzten und auch kontrollieren. Erst dann kann man einen realen Mehrwert bewerten und ggf. ändern.; ; Man sollte auch die Anwohner die betroffen sind einmal mit in die Entscheidung einbinden.; ; Sehr gut finde ich, dass mit dieser Umfrage ein wichtiger Schritt erfolgte, so muss das auch sein. Nur wie wollen die Anwohner aus den Neubaugebieten diese Situation bewerten....?</t>
  </si>
  <si>
    <t>Da es teilweise gerade im alten Ortskern keine klare Abgrenzung zwischen Bürgersteig und Fahrbahn gibt, parken die Fahrzeuge so, dass der vielleicht als Bürgersteig angedachte Bereich zugeparkt ist. Ebenfalls ist die Lösung im Bornköppel nicht nur sehr gefährlich für Radfahrer, Fußgänger und Menschen mit Rollstuhl, Rollator etc., sondern auch für Autofahrer, da nicht genügend Haltebuchten eingerichtet sind. Zum einen wird dort viel zu schnell gefahren und zum anderen haben die Fahrzeuge keine richtige Möglichkeit aneinander so vorbeizufahren, ohne den weiteren Verkehr zu gefährden. Auch in der Langgasse, Hundsgasse, Borngasse findet man bedingt durch parkende Fahrzeuge Verkehrssituationen, die schon für normale Fußgänger gefährlich sind. Menschen mit Gehbehinderung, Rollstuhlfahrer sind hier äußerst gefährdet. Die Beschilderung im Ort selbst ist teilweise doch sehr ambivalent. Betrachtet man bspw. den Gehweg in Richtung Nastätten, parallel zur Straße in Richtung Endlichhofen, so ist wenn man vom Ort in Richtung Nastätten möchte kein Verbotsschild für Fahrzeuge aller Art, welches zwar regelmäßig missachtet wird, aber dann dürfen Fahrräder, die von Nastätten kommen, diesen Weg widerum befahren.</t>
  </si>
  <si>
    <t>Wenn die Menschen sich an diese Begrenzungen halten würden, wäre es ja gut, doch leider werden Zeiten der Parkzeitbegrenzungen und auch die Grenzmarkierungen einfach nicht beachtet. Hier sollte einfach wesentlich öfter Kontrollen stattfinden, damit gerade die ortsansässigen Mitbürger sich endlich einmal an die neuen Regeln gewöhnen.</t>
  </si>
  <si>
    <t>Aufstellen von Straßenverengungen Ortsausgang in Richtung Ruppertshofen nach dem Modell wie in Buch, damit der normale Verkehr zumindest für die Zeit bis die Straße sowieso gekappt wird, eine Verlangsamung erfährt. Dies lässt sich auch kostengünstig regeln und kann nach Kappung der Straße wieder schnell zurück gebaut werden. Ebenfalls sollte die Geschwindigkeit gerade im Hinblick auf die vielen parkenden Autos sowohl in der Kirchgasse also auch im Bornköppel auf 30 Km/h reduziert werden. Es sollte ggf. noch an Spiegel für die Verkehrsteilnehmer gedacht werden, die von der Langgasse hoch in Richtung Bornköppel oder in Richtung Ruppertshofen fahren möchten, da aufgrund der rechtsseitigen Parksituation der fließende Verkehr nicht einsichtig ist.</t>
  </si>
  <si>
    <t>Vom Kreuz ist es teils unmöglich (Uhrzeitbedingt) über die Hauptstr. auf die andere Bachseite zu gelangen. ; An der Hauptstraße sind teils die Fußwege durch Hauseingänge, speziell neben der Kneipe Frühs für Kinderwagen unmöglich zu befahren und für Fußgänger auch sehr eng.</t>
  </si>
  <si>
    <t>Bahnhofstr. ist das Verkehrskonzept ja schön und gut, Anwohner halten sich trotzallem nicht dran, parken häufig über der Parkverbotslinien. ; ; In Aftholderbacherstr. fahren unglaublich viele Auswertige, Leute die nach Bettendorf oder Industriegebiet wollen. Eventuell eine Begrenzung der Geschwindigkeit.</t>
  </si>
  <si>
    <t>Parkplatzbegrenzungen an der Naspa fehlen noch, wenn das 1Konzept umgesetzt werden soll. ; ; Parkzeitbegrenzung am Marktplatz halte ich als sehr schwierig, was ist mit den Gästen in der Rose? Bekommen diese dann einen Parkausweis.</t>
  </si>
  <si>
    <t>Weitere Maßnahmen wären, nochmals den Standort der Feuerwehr zu überdenken. Mir wurde mitgeteilt, das sie in die Bahnhofstr. kommen soll. ; Ist das wirklich klug? Was ist mit den ganzen Kindern die dort entlang müssen um an die Schule zu kommen oder heim? Es ist ein Einsatz und dann die ganzen Kids. Veranstaltungen in der Schule, sowie in der Stadthalle, wo soll dann geparkt werden? ; Bus und ein Feuerwehrauto kommen niemals normal aneinander vorbei, ohne auf den Bürgersteig auszuweichen, Beschädigungen des Gehweges.</t>
  </si>
  <si>
    <t>ein Zebrastreifen in Höhe der Dorfschänke könnte hilfreich sein</t>
  </si>
  <si>
    <t>Wenn die evangelische Kirchengemeinde in der Gewann Sonntags ihren Gottesdienst hält, kommt es teilweise zu unverschämten Papksituationen. Es wird rücksichtslos in den Kurven und vor Ausfahrten geparkt. Ein Duchkommen von Rettungsfahrzeugen ist hier oft nicht gewährleistet. Hier sollte das Ordnunsamt regelmäsige Kontrollen durchführen. Auch sind die Wendehämmer in der Gewann oft so zugeparkt, dass hie keine Rettunsfahrzeuge reinkommen.</t>
  </si>
  <si>
    <t>Muss noch mehr Freiraum zum einscheren gemacht werden</t>
  </si>
  <si>
    <t>Mühlbachtreppe und Friedenseiche muss absolutes Parkverbot sein.</t>
  </si>
  <si>
    <t>Die Straße „zur Gewann“ sollte auch als Einbahnstraße umfunktioniert werden. Die Straße ist sehr eng. Zudem parken Autos in der Straße, was die Straße noch enger macht.</t>
  </si>
  <si>
    <t>Im verkehrsberuhigten Bereich müssten Autos besser kontrolliert werden. Viele Autofahrer/innen halten sich nicht an das Tempolimit. ; ; In der unteren Haargasse stehen einige Autos/Transporter immer noch ganze Tage auf dem Seitenstreifen ohne kontrolliert zu werden. Auch werden regelmäßig Hofeinfahrten zugeparkt, um „nur mal schnell“ zum Metzger, Bäcker, Volksbank oder Friseur(!) zu gehen. ; ; Im Burgweg parken Langzeitparker einfach außerhalb der Markierung, da dies scheinbar nicht geregelt ist.</t>
  </si>
  <si>
    <t>Halteverbot bzw. Kenntlichmachung des Bereiches im Kreuzungsbereich direkt vorm Schollebäcker in der Kirchgasse.</t>
  </si>
  <si>
    <t>Bitte mal Appell an die Geindemitglieder und Autobesitzer: Garagen und Höfe von Müll beseitigen und die eigenen Autos auf eigenem Grund unterstellen. Es gibt auch auf Grundstücken noch Möglichkeiten, eigene Parkplätze einzurichten. Dauer-Straßenparkplätze sollten mit einer Jahresgebühr belegt werden und durch einen Ausweis hinter der Frontscheibe dokumentiert sein, wie das in anderen Gemeinden auch ist.</t>
  </si>
  <si>
    <t>Zu Marienfelser Str.: Gilt für alle Firmen: Eine bestimmte Zahl Parkplätze sollten von Firmen vorgehalten werden, Das ist doch in anderen Gemeinden Bedingung für die Genehmigung eines Betriebes. Ist es vielleicht hier auch so und wird nur nicht eingehalten? Das gilt auch für Fahrschulen und Kfz-Betriebe. Beispiel am 31.10.: Stau von der Apotheke bis fast an das Rathaus. Ok, nach der Umgehung werden solche Probleme kleiner, aber es sind ja noch ein paar Jahre bis dahin, und der Verkehr nimmt nicht ab!; Parken, Parkzeiten und Einhaltung der einfachsten Verkehrsregeln müssten öfter und unregelmäßig kontrolliert werden. Es liegt oft nicht an nicht vorhandenen Parkmöglichkeiten, sondern an der Bequemlichkeit der Fahrer - und Fahrerinnen!!!; Antrag: Hinweisschilder in reinen Wohngebieten: "Freiwillig 30 km". Beklage somit Raserei vor allem hubraumstarker Autos mit gedanken- und verantwortungslosen Fahrern. Vielleicht nützt die jeweilige Erinnerung nur etwas, das wär schon was.</t>
  </si>
  <si>
    <t>Appell an die Straßenparker: Garagen und Höfe von Müll befreien und dort die Autos unterbringen wie dereinst mal angedacht. Außerdem wird u.U. die Versicherung billiger!; Dauer-Straßenparker sollten gegen Gebühr einen entsprechenden Ausweis bekommen mit der Angabe, wo sie parken dürfen.</t>
  </si>
  <si>
    <t>Firmen sollten genügend eigene Parkplätze ausweisen. Das ist doch eigentlich in jeder Gemeinde so. Das gilt auch für Fahrschulen und Autofirmen!; Ein Beispiel von vielen: 30.10: Stau von der Apotheke mit fast an das Rathaus - ist das ok?</t>
  </si>
  <si>
    <t>An der Mühlbachtreppe sollte kein Auto parken. Oder man hätte sich die Kosten sparen können. Außerdem wird dort oft unmöglich geparkt - zu weit in die Straße hinein mit großen Autos. Fremde Radfahrer erkennen nicht, dass der Radweg dort an der Mühlbach vorbei geht und irren in der Gewann herum, bis sie wieder mal ein Hinweisschild für Radfahrer finden.</t>
  </si>
  <si>
    <t>Straßenplan an alle Haushaltungen mit farblich eingezeichneten Parkmöglichkeiten, auch da viele in Unkenntnis der Regeln z.B. an zu engen Stellen und Straßen parken: Parken 1 Std. - Parken 2 Std. - Dauerparken.; Hinweisschilder in reinen Wohngebieten: "Freiwillig 30 km". Ob's was bringt sei dahingestellt. Wenn die Geschwindigkeit dadurch auf 50 km reduziert wird, hat es sich gelohnt.</t>
  </si>
  <si>
    <t>kein Parken im Bereich Mühlbachtreppe und Friedenseiche,; Parkzeitbegrenzung Marktplatz nur tagsüber,</t>
  </si>
  <si>
    <t>Zufahrt zum Wohngebiet Gewann. Unterbindung des Parkens beim Abbiegen von " Zur Gewann " im Überfahrtsbereich " In der Gewann " zur " Teichstraße ". kein Parken im Bereich der Ecken und Kurven, Unterbindung des Parkens in beide Fahrtrichtungen " In der Gewann " aus Fahrtrichtung " Teichstraße " zur Brücke in der " Langgasse ",</t>
  </si>
  <si>
    <t>Ich würde Zur Gewann eine Einbahnstraße machen und zeitgleich die Kreuzung Zur Gewann/Gewann eine Zickzack Linie ziehen so das man nicht in den Gegenverkehr kommt wenn immer wieder Autos in dem Kreuzungsbereich stehen. In der Langgasse stehen wie oft Autos so das man gerade so vorbeikommt! Langasse/Bornköppel muss mann erst auf die Hälfte der Fahrbahn um was sehen zu können wenn ein auto von rechts kommt von der Kirche kommend. In der Kirchgasse stehen Autos so press an der Mauer sodass man als Fußgänger nicht mehr vorbei kommt. Und für die Autos aus der Schauwesgasse auf die Gegenfahrbahn muss um raus zu fahren. In der Hundsgasse stehen teilweise fremde Leute vor Haustüren sodass die Hausbewohner nicht mehr ins Haus können. ; Der Parkplatz auf dem Marktplatz der mitlerweile mehr für Dauerparker ist als für die Kunden der Geschäfte würde ich eine max. Höchstparkdauer vorschlagen. ; Im Burgweg, wenn dort alle Parkbuchten belegt sind und man beim Zöller parkt kommt man dort schlecht rückwärts raus.</t>
  </si>
  <si>
    <t>Haargasse: Für so wenig Geschäfte so ein Aufwand? Wäre vor 15 Jahren sinnvoll gewesen, aber nicht heute. Eher eine Einschränkung für die Anwohner.; Hauptstraße: Nicht nachvollziehbar wofür hier die Parbuchten erstellt wurden. Ist wohl eher schädlich für den Dorfladen! Es gibt keinen Parkplatz in unmittelbarer Nähe z.B. für Gehbehinderte die mit dem Auto kommen. Wofür die Verkehrsberuhigung? Müsste sie dann nicht auch von Friedenseiche bis Dorfladen gelten?; ; Mit Hinblick auf die Umgehungsstraße, wo man generell davon ausgehen kann, dass weniger Verkehr durch Miehlen fließt, hätte man das Geld besser für wichtigere Dinge (Kiga, FFW) investieren sollen.</t>
  </si>
  <si>
    <t>Für den Marktplatz sehr sinnvoll. Vielleicht gibt es eine Möglichkeit die Parkplätze zu vergrößern.</t>
  </si>
  <si>
    <t>Gehört eher nicht hierhin, aber trotzdem:; Kann man nicht einen neuen Kiga zwischen Schule und Stadthalle bauen? Busse, Turnhalle, Schwimmbad, Spielplatz und ggf. diverse Räume könnten zusammen genuzt werden bzw. nach Bedarf getauscht werden. Es wäre eine Investition in die Zukunft und man muss nicht immer anbauen oder auswandern. ; Da die FFW höchstwahrscheinlich einen Neubau bekommt, könnte man die freien Gebäude vielleicht für ein Dorfzentrum nutzen( Arztpraxis, Laden, Cafe o.ä.) Es wäre sehr Zentral gelegen und gewisse Strukturen wären schon gegeben.</t>
  </si>
  <si>
    <t>Bitte die alte Bettendorfer Str. und den Wirtschaftsweg von der Fam. Dressler Richtung Schule mit Straßenlaternen ausbauen. Die nächste Generation von Grundschülern und Fußgängern des "neuen Baugebietes werden dankbar sein. In der "Äppelallee" ist es zu dunkel. Man tritt immer im Dunkeln auf die Äpfel. Einen sicheren Übergang vom Gewerbegebiet auf die anderen "Bachseite", auch mit dem Fahrrad ist dies immer mit Gefahr verbunden. Regelmäßig "Blitzeraktionen" am Fußgängerüberweg und in der Hauptstr. Ortseingang von Hunzel kommend und Richtung Hunzel. Im dortigen Bereich sind 70 oder 80 kmh keine Seltenheit. Ich erlebe es jeden Morgen. Am besten gegen 04:30 Uhr bis 08:00 Uhr.</t>
  </si>
  <si>
    <t>Auf dem Festplatz gibt es genügend Parkplätze.</t>
  </si>
  <si>
    <t>Wie gesagt, auf dem Festplatz sind genügend Parkplätze.</t>
  </si>
  <si>
    <t>Öfters mit dem Fahrrad oder zu Fuß ins Ort fahren oder gehen!</t>
  </si>
  <si>
    <t>Die gepflasterten Gehwege sind nicht gut zu begehen/befahren mit Rollator bzw. Rollstuhl ! Insbesondere der letzte Teil des Weges zum Friedhof iswt sehr schlecht und abschüssig - da ist es schon schwer zu gehen mit hochhackigen Schuhen ... !!!</t>
  </si>
  <si>
    <t>die 2 "Parkplätze" im Burgweg sind für mich ohne Sinn und Zweck !!!!</t>
  </si>
  <si>
    <t>Der Marktplatz ist nur zugeparkt von dauerparkenden Anliegern - hier wäre eine Kurzzeit-Regelung dringend erforderlich !!!!; Warum dürfen Häuser ausgebaut werden, die nicht einen Parkplatz zur Verfügung haben - geschweige die erforderliche Anzahl !!???; In der Kirchgasse (Kurve) sind z. T. Parteien (Hauseigentümer und Mieter), die je 4 Autos dauernd auf dem Marktplatz parken !!??</t>
  </si>
  <si>
    <t>Parkzeitbegrenzung auf max. 2 Stunden !!! Auch abends und am Wochenende !!!</t>
  </si>
  <si>
    <t>Eine Katastrophe sind schon seit Bestehen der Brückengeländers die Sichverhältnisse; beim Einbiegen in die Hauptstrasse wenn man über die Mühlbachbrücken aus der Gewann und; an der Friedenseiche und am Rathaus. Das bestätigen auch die vielen Unfälle die daraus schon; entstanden sind.; ; Die nicht vorhandenen Parkplätze gerade in der Umgebung von Geschäften sind nicht förderlich das; Geschäftsleben zu verbessern und auch Leerstände in Läden zu vermeiden. Wochtig wäre, dass nach; Inbetriebnahme der Umgehungsstrasse die Parksituation z.B. in der Hauptstrasse neu geregelt wird.</t>
  </si>
  <si>
    <t>EIne Parkzeitbegenzung ist in einem Dorf wie Miehlen vollkommen überflüssig.; Damit werden nur die selbst ernannten &gt;Dorfpolizisten&lt; auf den Plan gerufen die für weiteren Unmut sorgen.; ; In den Bereichen wo das eingeführt ist wechselnder Betrieb von Geschäftskunden und wenn die mal vergessen; ihre Parkscheibe auszulegen und ein Protokoll bekommen - Volltreffer - dann fahren die das nächste mal; woanders hin zum einkaufen.</t>
  </si>
  <si>
    <t>Wie schon erwähnt - wenn die Umgehungsstrasse in Betrieb genommen wurde sollte unbedingt; die Parksituation in der Hauptstrasse vollkommen neu geordnet werden.; Der Dorfkern soll ja belebt werden und das erreicht man nicht wenn vor den Häusern keine Parkplätze; zu Verfügung stehen.</t>
  </si>
  <si>
    <t>Ihre neu getroffene Verkehrsführung z. B. im Bereich Hauptstrasse ist sehr irreführend, z. B. ist ein absolutes Halteverbot kurz vor der Einmündung zur "Wels Brücke" wieder aufgehoben, sodass es eher verkehrsbehindernt geführt ist!!; Die Fahrbahn-, bzw. Haltemarkierungen auf der Strasse, hier gelbe Hütchen, waren z. T. schon nach kurzer Nutzungsdauer defekt, bzw. wieder entfernt??; Leider scheint mir Ihr Verkehrskonzept nicht nachhaltig durchdacht, weil es viele unklare Regelungen gibt, bzw. Änderungen wieder aufgehoben werden. ; Nutzung des Bürgersteiges im Bereich der Hauptstrasse für Menschen mit Einschränkungen weiterhin sehr unglücklich geregelt. Überquerung der Hauptstrasse im Bereich "Wels Brücke" zur Erreichung der Bushaltestelle sehr, sehr schlecht gelöst, nämlich garnicht!!; Vielen Dank für Ihre Nachfrage zu der von Ihnen getroffenen Regelungen + Änderungen im Strassenverkehr in Miehlen.</t>
  </si>
  <si>
    <t>Die Parkregelung im Bercih der Friedenseiche wird ja leider komplett von einem Anwohner mit Gewerbe ausgefüllt???</t>
  </si>
  <si>
    <t>Solange die Umgehung nicht nutzbar ist,, Sollte der Durchgangsverkehr nicht durch unnötige Parkbuchten aufgehalten werden. Der Verkehr wird vermeintlich zwar beruhigt, Jedoch sind Staus vorprogrammiert.; ; Stattdessen wäre die gezielte Beruhigung durch Tempo-30-Zonen an exponierten Stellen zielführender.</t>
  </si>
  <si>
    <t>Als Fußgänger fühle ich mich weniger sicher weil die Gehwege auch von Erwachsenen als Radwege benutzt werden.; Der öffentliche Parkraum ist deshalb nicht ausreichend weil verschiedene Gewerbetreibende die Parkplätze mit ihrer Fahrzeugflotte, bzw. die Beschäftigten dieser Betriebe öffentliche Parkplätze blockieren.</t>
  </si>
  <si>
    <t>Die Parkbuchten in der Marienfelser Str. sollten in Behindertenparkplätze umgewandelt werden. Nichtbehinderte können auch die wenigen Meter vom Parkplatz zur Apotheke zu Fuß bewältigen.; Die Grenzmarkierungen in der Bahnhofstraße sind VERSCHWENDUNG von Steuergeldern. Im Kreuzungsbereich und an Bushaltestellen ist gem. StVo sowieso Parken verboten. In der Bahnhofstr. sollten Parkbuchten wenn nicht sogar komplettes Parkverbot eingerichtet werden. Bei Gegenverkehr hat man bei der jetzigen Situation keine Möglichkeit auszuweichen</t>
  </si>
  <si>
    <t>Geschwindigkeitsbegrenzung und Verbot von Schwerlastverkehr in der Kirchgasse.; Einrichtung des Festplatzes im Ehrlich als Mitarbeiter- und Pendlerparkplatz.</t>
  </si>
  <si>
    <t>Parken im Burgweg sollte öfters erst recht während der Abholzeit im Kindergarten kontrolliert werden.</t>
  </si>
  <si>
    <t>Die Wells - Brücke sollte verbreitert und für eine höhere Tonnage umgebaut werden. ; Rettungswagen und Feuerwehr dürfen diese Brücke aufgrund der derzeitigen 3 Tonnen-Begrenzung nicht befahren, was zu Verzögerung durch Umwege bei Notfällen im Ortsteil Gewann führt.; Gennerell sollten alle Brücken im Ort für schwerere Fahrzeuge vorgesehen werden, schlielßch fahren alle Landwirte mit ihrem schwerem Gespann drüber ohne Rücksicht auf die Tonnenzahl.; ; Desweiteren ist die Kirchgasse für Großfahrzeuge schlecht einsehbar / befahrbar.; Wenn die Feuerwehr mit ihrem Löschfahrzeugen im Einsatzfall durch muss und es kommt ein anderes größeres Fahrzeug entgegen ist das Chaos perfekt.</t>
  </si>
  <si>
    <t>In der Straße "Zur Gewann" darf ja wegen der fehlenden Straßenbreite nicht geparkt werden. Nur weiß man das ja eigentlich nicht, deshalb sollte man 2 Parkverbotsschilder aufstellen.</t>
  </si>
  <si>
    <t>Die Parkbuchten vor der Apotheke sollten für Menschen mit Beeinträchtigung reserviert werden. Alle anderen schaffen den Weg vom Parkplatz zur Apotheke.</t>
  </si>
  <si>
    <t>Der Burgweg im Bereich Autoteile Zöller ist bis zum Kreuzungsbereich Krämergasse zugeparkt.Bei Begegnungsverkehr muss einer zurück.</t>
  </si>
  <si>
    <t>Ein parkender Anwohner hat einen großen Hof zum Abstellen seiner Autos.</t>
  </si>
  <si>
    <t>Die Straße Zur Gewann sollte als Einbahnstraße ausgewiesen werden. Ein Begegnungsverkehr mit größeren Fahrzeugen ist kaum möglich.</t>
  </si>
  <si>
    <t>Ich denke im gesamten Ortskern nur noch in gekennzeichneten Flächen zu Parken ist übertrieben und nicht notwendig.; Dies sollte nur an "Parkhochburgen" der fall sein.; ; Eine Parkregelung an der Friedenseiche würde ich sehr begrüßen. Aktuell wird der Platz als Privat/Firmenparkplatz benutzt. ; ; Der Marktplatz wird sehr viel von Anwohnern genutzt und ich oft sehr voll. ; Da er eh schon sehr kleine Parklücken hat sollte man ihn so frei wie möglich halten.; Ich verstehe das eventuell manche Anwohner keine Autostellfläche auf ihrem Grundstück haben und auf den Marktplatz angewiesen sind.; Eventuell könnte man diesen eine Sonderberechtingung ausstellen. ; Allerdings wer einen Hof hat, sollte auch in diesem parken (müssen):</t>
  </si>
  <si>
    <t>Parkmakierungen in "Zur Gewann" und "In der Gewann" um die ständigen Streitthemen zubeenden. ; Eine klare Regelung bringt nur Vorteile für Anwohner und Besucher der Gemeinschafft.</t>
  </si>
  <si>
    <t>Kaum Parkmöglichkeit für Anwohner in Miehlen über die 2 Stunden hinaus (nicht jeder hat ein großes Grundstück; und kann auch nicht sein Fahrzeug am Bürgerkaus oder am Festplatz abstellen.)</t>
  </si>
  <si>
    <t>Zu wenig Parkmöglichkeiten für Anwohner die keine Möglichkeit haben auf dem eigenen Gründstück zu parken (insbesondere alter Ortskern)</t>
  </si>
  <si>
    <t>Parkausweis für Anwohner (ohne Zeitlimit)</t>
  </si>
  <si>
    <t>Parken für die Anwohner im Ortskern (Hundsgasse) ist absolut schlecht durchdacht. In der Regel verfügt ein Haushalt über mehrere Fahrzeuge. Im Ortskern haben allerdings die wenigsten Grundstücke ausreichend Platz für mehrere Auto Abstellmöglichkeiten. Das bedeutet als Anwohner ist man gezwungen im öffentlichen Raum zu parken. ; ; Durch die Neureglung ist man als Anwohner gezwungen die Knöllchen zu bezahlen oder aber z.b. am Bürgerhaus zu parken...; ; Meiner Meinung nach müssen entweder die Parkbeschränkungen aufgehoben oder zumindestens für Anwohner kostengünstige Parkausweise ausgestellt werden. ; Mit der jetzigen Reglung hat man als Anwohner des Ortskerns das Gefühl nicht wirklich Wilkommen zu sein in der Gemeinde.</t>
  </si>
  <si>
    <t>Hundsgasse:; -Parken für Anwohner muss geregelt werden; -seit Neureglung Straße = Rennbahn; -Kunden vom Dorfladen parken trotz Neureglung auf der falschen Straßenseite</t>
  </si>
  <si>
    <t>Zum ruhenden Verkehr kann nur einmal geantwortet werden, aber dann geht das Programm nicht weiter.</t>
  </si>
  <si>
    <t>Die Einrichtung der Parkbuchten ist ein Witz, denn davor und dahinter kann normal geparkt werden.</t>
  </si>
  <si>
    <t>Der Marktplatz sollte umgepflastert werden, die Autos sind breiter geworden.</t>
  </si>
  <si>
    <t>Der Anhänger an der Ortsausfahrt nach Ruppertshofen behindert die Sicht.; An Einmündungen sind die Hecken nachzuschneiden, s. STVO, wie z.B. Baier-Mühle.; Verkehrszeichen sind teilw. zu hoch angebracht, s. STVO.; Halteverbotszeichen in der Hauptstrasse ( Einbahnstrasse) von der Baier-Mühle kommend, ist nicht sichtbar.; In der gesamten Ortslage Tempo 30, andere Gemeinden in Deutschland können es auch.</t>
  </si>
  <si>
    <t>Mit Sicht auf die Umgehungsstraße sind diese Maßnahmen nicht sehr sinnvoll.; Z.B. der Poller vor dem Tattoo Laden ist mehr gefährlich, als hilfreich. Wofür wird in einem Ort, wie Miehlen eine Spielstraße mitten im Ortskern errichtet? Jedes Haus hat Gärten, wo die Kinder spielen können.; Diese Maßnahmen sind vielleicht in einer Kleinstadt sinnvoll. Aber in einem Dorf wie Miehlen?; ; Wie sind wir nur alle groß geworden ohne all die Einschränkungen?</t>
  </si>
  <si>
    <t>Denkt einer der Gemeinderäte auch an die Mieter und Gewerbetreibenden? Ein Mieter hat im Normalfall max. 1 Stellplatz. Die meisten Familien haben aber 2 oder mehr Autos. Auch Ihr im Gemeinderat....; Wo sollen die Leute parken? Und die Angestellten der Gewerbetreibenden? Wer von denn Gemeinderäten möchte, wenn er am Abend nach Hause kommt, erst einmal einen Parkplatz einige Straßen weiter suchen, wenn vor seiner Wohnung die Straße frei ist?; Und wer mag morgens oder abends im Regen bei Dunkelheit sein Auto parken auf einem Parkplatz, der Straßen entfernt ist, wenn vor seiner Arbeitsstätte die Straße frei ist? ; ; Von den Gemeinderäten ist wahrscheinlich keiner Betroffen, sonst würden solch überflüssige Ideen nicht aufkommen...</t>
  </si>
  <si>
    <t>Es wäre doch ein Gedanke Wert, die Ortseingänge sicherer zu machen und die Autos bereits VOR dem Ort zu bremsen.; ( Hier gibt es genügend gute Beispiele in den Nachbargemeinden); ; Spielstraßen auf dem Land, wo die Kinder so viele Möglichkeiten haben sich frei zu bewegen, sind nicht sehr sinnvoll.</t>
  </si>
  <si>
    <t>In der Hauptstr. 57 bis Bahnhofstr. Ist unfallfreie Fortbewegung ein Glücksspiel. Glücksspiele sind in Deutschland verboten!</t>
  </si>
  <si>
    <t>Parkverbot an der Mühlbachtreppe! Die Anwohner können auch im Hof parken</t>
  </si>
  <si>
    <t>In der Kirchgasse gehört ein absolutes Halteverbot. Es kann nicht sein, dass Gottesdienstbesucher auf der Straße gehen müssen!</t>
  </si>
  <si>
    <t>.</t>
  </si>
  <si>
    <t>Zu Marienfelser Str: Ungünstige gelegen; gefährlicher Rückstauum Ecke Blie bei Gegenverkehr; Zu  Bahnhofstr.: IN Fahrtrichtung Hauptstr. Gibt es zu wenig Ausweichmöglichkeiten bei Gegenverkehr. Es wird fast durchgehend geparkt, in Bezug zur Fahrtrichtung. Ab und an auch bis auf die Ecke zur Einfahrt Hauptstr.; Zu Hauptstr.: Die Situation von Friedenseiche bis Ecke Hundsgasse ist soweit in Ordnung. Einer weiteren Regelung bedarf es eigentlich nicht. Vom Dorfladen bis an den Marktsplatz müsste nachgebessert werden. 1. Es wird zu oft an der Ecke gegenüber des Dorfladens geparkt oder kurz hinter dem folgenden Straßenbaum wo eigentlich Parkverbot besteht. Aus eigener Erfahrung gibt es dann Probleme mit den Auto oder mit dem Pkw-Anhänger in Richtung Marktplatz einzufahren. Die angesprochenen Fahrer des betroffenen Pkws wurden auch noch frech gegenüber meiner Person und fühlten sich im Recht. In diesem Punkt muss hart durchgegriffen werden, weil es zum großen Teil auch Einheimische sind. Bei Gegenverkehr wird es dann noch eng, weil die Ausweichstellen durch unberechtigtes Parken blockiert werden. Alls Zugabe noch der Gummipoller vor dem Tattoostudio. Nachbesserungswürdig betrifft auch unregelmäßiges parken am Engpass Hauptstr. 22 vor dem Straßenbaum Richtung Marktplatz. Müllabfuhr und Lkw Anlieferung des Dorfladens müssen sich zwischen Hausecke  Hauptstr. 22 und dem Falschparker durchquetschen. Risiko mit dem hohen Aufbau des Lkw am Vorbau der Hausecke hängen bleibem. Ausfahrt Hauptstr. (linke Bachseite Höhe Marktplatz) in Richtung Marienfels ist ein Problem der fließende Verkehr aus Richtung Nastätten der sehr schwer einsehbar ist unter anderem durch das Geländer vom Mühlbach. Ein entsprechend großer Verkehrsspiegel gegenüber am Mühlbachgeländer befestigt, dürfte meiner Meinung die Situation verbessern.  Zu 2 - der öffentliche Parkraum ist ausreichend: Es gibt zwar Parkraum hinter dem Bauernhof Crecelius den kaum einer nutzt solange auf dem Marktplatz die Parkzeit nicht eingeschränkt wird. Die Sonderparkplätze für das Gasthaus Rose gehören abgeschafft. Keine Sonderrechte gegenüber anderen Gewerbetreibenden in dieser Gegend.</t>
  </si>
  <si>
    <t>Regelung an der Wolfsgasse, Ausfahrt Haargasse. Die Ausfahrt sollte nicht ab Ehrlich möglich sein, da Fußgänger auf dem Gehweg nicht wirjlich eingesehen werden können. Ein Poller ab den Anliegern wäre sinnvoll.</t>
  </si>
  <si>
    <t>Kontrollen hinsichtlich Parken und Geschwindigkeit werden m.W. bislang nicht durchgeführt. Selbst am Zebrastreifen ist man nicht sicher.</t>
  </si>
  <si>
    <t>Im verkehrsberuhigten Bereich wird mit teilweiser größeren Geschwindigkeit gefahren. Parkzeitbegrenzungen werden allenthalber überzogen, z.T. tagelanges Parken</t>
  </si>
  <si>
    <t>Für den Marktplatz sollte die Möglichkeit für nächtliches Parken ermöglicht werden. Weitergehende Parkregelungn sind nur dann sinnvoll, wenn sie gelegentlich überprüft werden.</t>
  </si>
  <si>
    <t>Die Höchstgeschwindigkeit müsste im ganzen Ort auf 30 Km reduziert werden. Weniger laut, ungefährlicher für Fußgänger Roll- oder Radfahrer.</t>
  </si>
  <si>
    <t>Geschwindigkeitsbegrenzung Bahnhofstr. Richtung Schule (ab alterBahnhof)! Park-/Halteverbote Bahnhofstr./Haargasse - zu Schulzeiten ist die Kreuzung etc. vollgeparkt (12/13h und 16h)!</t>
  </si>
  <si>
    <t>Die Geschwindigkeit der Fahrzeuge sollte überwacht werden. Keine freie Fahrt für Raser!</t>
  </si>
  <si>
    <t>Aufhebung des Halteverbotes in der Hauptstr.. Keine Bevorzugung des fließenden Verkehrs.</t>
  </si>
  <si>
    <t>Bushaltestelle in der Bahnhofstr. Ist überflüssig. Der Bus fährt i.d.R. daran vorbei. Meistens ist der Bus ohne Fahrgäste. In der Aftholderbacher Str. wurde eigens eine Haltestelle gebaut (für viel Geld).</t>
  </si>
  <si>
    <t>Parken in gekennz.Flächen: Finde ich eher verkehrsbehndernt; Zu Parken Marktplatz: Für Gäste des Gasthauses "Zur Rose" wäre das ein Problem.</t>
  </si>
  <si>
    <t>Wenn das Hähnchenauto Do. da ist, sind wir immer zugeparkt - interessiert aber keinen</t>
  </si>
  <si>
    <t>Oft parken die Autos auch auf dem Bürgersteig, dann muss man als Fußgänger auf die Straße. Ein Drive- In für den Briefkasten wäre toll - Die Bequemlichkeit der Mitbürger ist sensationell.</t>
  </si>
  <si>
    <t>Die großen Fahrschulautos sind zu groß. Ortsfremde haben am Marktplatz kaum eine Chance dort zu parken.</t>
  </si>
  <si>
    <t>Kirchgasse ist sehr gefährlich</t>
  </si>
  <si>
    <t>An der Apotheke sowie Kirchgasse stören sich viele nicht an den vorgegebenen Verkehrszeichen.</t>
  </si>
  <si>
    <t>Alle vorhandenen Maßnahmen müssen mehr kontrolliert werden. Schauwesgass wird teilweise trotz Schlaglöcher durchgebrettert. Von den Anliegern wird dieser Weg nur im Schritttempo genutzt.</t>
  </si>
  <si>
    <t>Der Parkplatz muss unbegrenzt nutzbar sein</t>
  </si>
  <si>
    <t xml:space="preserve">Bäume schneiden, </t>
  </si>
  <si>
    <t>Haargasse, Friedenseiche</t>
  </si>
  <si>
    <t>Parken nur Anwohner, die auf Grundstück parken können</t>
  </si>
  <si>
    <t>P&amp;R Bürgerhaus</t>
  </si>
  <si>
    <t>nicht ausreichende parkmöglichkeit</t>
  </si>
  <si>
    <t>Parkplätze Fahrgemeinschaften</t>
  </si>
  <si>
    <t>Parkverbotsschild Zur Gewann fehlt</t>
  </si>
  <si>
    <t>gekennzeichnete Parkflächen In der Gewann</t>
  </si>
  <si>
    <t>Gleichhaltung der Parkmaßnahmen in allen Straßen</t>
  </si>
  <si>
    <t>Geschwindigkeitskontrollen Hauptstraße</t>
  </si>
  <si>
    <t>Beparkung versch. Fußwege</t>
  </si>
  <si>
    <t>zeitl. Begrenzung Parkzeit alter Ortskern</t>
  </si>
  <si>
    <t>Hunsgasse rechte Seite nicht ersichtlich, dass nicht geparkt werden darf</t>
  </si>
  <si>
    <t>Parken nur in gekennzeichneten Flächen, Friedenseiche bis Dorfladen parken erlaubt?</t>
  </si>
  <si>
    <t>zu wenig Fußgängerüberwege</t>
  </si>
  <si>
    <t>absolutes HalteverbotEinfahrt Ehrlich, Bodenschwellen Ehrlich, schlechte Ausleuchtung</t>
  </si>
  <si>
    <t>Pflege Gemeindeflächen, mehr Mülleimer</t>
  </si>
  <si>
    <t>keine generelle Parkzeitbegrenzung</t>
  </si>
  <si>
    <t>Ortskern Parkzeitbegrenzung 2 Stunden</t>
  </si>
  <si>
    <t>Pkw Stau Apotheke, Parken Hunsgasse begrenzt</t>
  </si>
  <si>
    <t>Schlaglköcher rechte Hauptstraße</t>
  </si>
  <si>
    <t>mehr öffentliche Parkflächen, Zebrastreifen Hauptstrasse/Bahnhofstrasse</t>
  </si>
  <si>
    <t>Parkleitsystem</t>
  </si>
  <si>
    <t>Mitfahrerbank, Wohnmobilstellplatz mit entsorgungsmöglichkeit</t>
  </si>
  <si>
    <t>zu schmale Bürgersteige für Kinderwagen, Fußgängerüberweg Conradis</t>
  </si>
  <si>
    <t>Kontrolle 30 KM Zebrastreifen</t>
  </si>
  <si>
    <t>Tempolimit Schulstrasse/Haargass</t>
  </si>
  <si>
    <t>Kontrolle Blitzer BH/JUZ</t>
  </si>
  <si>
    <t>Kontrolle Schrittgeschw. Hauptstr., Parkverbotschilder In der Gewann</t>
  </si>
  <si>
    <t>Einrichtung Kurzparker bei Dorfladen</t>
  </si>
  <si>
    <t>Maßnahmen Mühlbachtreppe</t>
  </si>
  <si>
    <t>Einbahnstraße Zur Gewann, Richtung In der Gewann und gesamter Bereich Parkverbot</t>
  </si>
  <si>
    <t>Ortskern Absenkung Bordsteien</t>
  </si>
  <si>
    <t>Bahnhofstraße Halteverbot, krämergasse zeitl. Parkverbot</t>
  </si>
  <si>
    <t>Marktplat Parkzeitbegrenzung, Mühlbachtreppe Halteverbot, Radweg nach Nastätten ausbauen</t>
  </si>
  <si>
    <t xml:space="preserve">Absenkungen Zebrastreifen, </t>
  </si>
  <si>
    <t>Hunsgasse Einfahrt schlecht ausgeschildert, Haasrgasse Mo-Fr 8-18, Sa 8-13, Krämergasse Ausfahrt Burgweg keine Parker</t>
  </si>
  <si>
    <t>Zigarettenautomatdichte zu hoch, ragen in den Bürgersteig</t>
  </si>
  <si>
    <t>Kirchgasse ist sehr gefährlich, Parken vor Minor Bornköppel</t>
  </si>
  <si>
    <t>Apotheke Unfallgefahr</t>
  </si>
  <si>
    <t>Parkplatz vor Dorfladen, Beleuchtung Haargasse</t>
  </si>
  <si>
    <t>Parken Dorfladen</t>
  </si>
  <si>
    <t>linke Bachseite Einbahnstraße</t>
  </si>
  <si>
    <t>begrenzte Parkzeit Marktplatz</t>
  </si>
  <si>
    <t>parken direkt vor NASPA =&gt; Engpass</t>
  </si>
  <si>
    <t>Bürgersteige zu schmal</t>
  </si>
  <si>
    <t>30 KM Zone gesamte Gewann</t>
  </si>
  <si>
    <t>Bürgersteige zugeparkt</t>
  </si>
  <si>
    <t>langer Text… Parken Bornköppel Auto Minor</t>
  </si>
  <si>
    <t>Die Bürgersteige sind zugeparkt, dass kein Kinderwagen vorbei kann ohne die andere Strßenseite zu nutzen. Sehr schlecht!</t>
  </si>
  <si>
    <t>Hauseinfahrten werden sehr oft gegenüber zugeparkt. Da frage ich mich, haben manche den Führerschein gewonnen?</t>
  </si>
  <si>
    <t>Teilweise nicht Einhaltung von privat- Wenn eine Einfahrt da ist, sollten die Hausbesitzer auch diese nutzen und nicht auf der Straße parken. Sollte auch für Mieter gelten, auch nicht die Nebenstraßen zu parken.</t>
  </si>
  <si>
    <t>Mühlbachtreppe sollte frei bleiben. Kein parken.</t>
  </si>
  <si>
    <t>Gestörter Verkehrsfluss durch Parkflächen auf der Hauptstraße</t>
  </si>
  <si>
    <t>Zu Marienfelser Str.: Gestörter Verkehrsfluss, unübersichtliche Stelle; Zu Hauptstr.: Parkflächen stören Verkehrsfluss. Zusammen mit der Geschwindigkeitsbegrenzunh ist das zuviel des Guten und absolut unnötig</t>
  </si>
  <si>
    <t>Die Straße "Zur Gewann" sollte auch eine Einbahnstr. Sein. Es gibt Probleme beim Einfahrenin die Straßeun es kommen jetzt viel mehr kleine Lkws entgegen. Die Straße ist viel zu schmal</t>
  </si>
  <si>
    <t>Zu Marienfelser Str.: Diese Parkbuchten verursachen Staus. Unfallgefahr beim vorbeifahren.</t>
  </si>
  <si>
    <t xml:space="preserve">Parkzeitbegrenzung Friedenseiche = 1 Std.. </t>
  </si>
  <si>
    <t>Einbahnstr. "Zur Gewann" vom Rathaus bis zum Gasthaus Rose. Sollten keine Parkbuchten sein. Diese verursachen Staus und Unfallgefahr. Parkverbot Langgasse Abfahrt Hauptstr.. Dort parkt immer ein Auto. Dort ist ein Kreuzungsbereich.</t>
  </si>
  <si>
    <t>Kurzparkzone vor der Volksbank</t>
  </si>
  <si>
    <t>Kontrolle durch Nachbar finde ich lächerlich. Kontrolle Ordnungsamt wäre hilfreich.</t>
  </si>
  <si>
    <t>Parkbucht vor Voba sollten Kurparkzonen sein. Werden meist fremd belegt. Industriestr. Sollte zeitleich auf die Parkdauer von 2 Std. begrenzt werden. Neues LED Licht im Ort mangelhaft.</t>
  </si>
  <si>
    <t>In der Hundsgasse Höhe Dorfladen fehlt das Verkehrszeichen 283 StVO. Das Absenken von Bordsteinen würde den Personen mit Gehilfen + Rollstühlen sehr helfen. Hier besteht noch großer Bedarf - z.B. am Fußgängerüberweg.</t>
  </si>
  <si>
    <t>Es sollte geprüft werden, ob im verkehrsberuhigten Bereich die Parkzeitbegenzung notwendig ist.</t>
  </si>
  <si>
    <t xml:space="preserve">Das parken in gekennzeichneten Flächen - flächendecken im Ortskern linke Bachseite - ist sicherlich nicht notwendig. Es besteht aber Regelungsbedarf in Bereichen wo durch unterschiedliche Pflasterung nicht erkennbar ist, wo darf geparkt werden und in welchen Bereichen nicht. Da auch die verbleibende Fahrbahnbreite eine Rolle spielt besteht hier noch erheblicher Informationsbedarf - z.B. bei einer Bürgerversammlung mit einem Fachvortrag. Kontrollen allein sind keine Lösung. </t>
  </si>
  <si>
    <t>Zu Parken im gekennz.Bereich: Bitte nicht überregulieren.; Zu Parken Mühlbachtreppe: Bereich vor der Treppe sollte generell kein Fahrzeug abgestellt werden (Parkverbot); Zu Marktplatz: Parkmöglichkeit am Marktplatz vielleicht auch - wegen der Anordnung - 2geteilt nutzen. Eine Hälfte wie bisher, die andere Hälfte mit Parkscheibe für Kurzparker, vielleicht 1 Std..</t>
  </si>
  <si>
    <t>Treppe sollte immer frei bleiben = Parkverbot</t>
  </si>
  <si>
    <t>Mehr Kontrollen im Bereich der Schule. Hier ist die Verkehrsituation zu Stoßzeiten nach wie vor sehr kritisch und für Schulkinder gefährlich.</t>
  </si>
  <si>
    <t>Der öffentliche Parkraum ist ausreichend, wenn Anwohner ihren Hof zum parken nutzen würden. Rechts vor links wird oft nicht eingehalten. Sonntags ab 16:30 Uhr ist es bei wenigen Kontrollen chaotisch in der Gewann. Häufigere Kontrollen würden Abhilfe schaffen. Kinderwagen müssen oft auf die Straße, weil Gehwege zugeparkt werden.</t>
  </si>
  <si>
    <t>Regelungen Bahnhofstr. Reichen noch nicht aus. Bei Einmündung Kindergarten ist oft schlechte Sicht durch parkende Autos. Verkehrsberuhigter Bereich sollte zudem auch für den Bereich Eichsbrücke bis Rathausbrücke gelten. Keiner beachtet Geschindigkeitsbegrenzunh in der Spielstraße.</t>
  </si>
  <si>
    <t xml:space="preserve">Kinderwagen und Rollator müssen oft auf die Fahrbahn ausweichen. Poller sind wg. Kerb nicht empfehlenswert, eher transportable Blumenkübel mit Dauerbepflanzung oder umlegbare Poller. </t>
  </si>
  <si>
    <t>An der Eiche sollten keine Autos stehen dürfen. Parkzeitbegrenzung am Marktplatz nur für einen Teil. Besuch Gaststätte oder Beerdigung dauerhaft länger als 2 Std. Vielleicht nochmal darauf hinweisen, dass am JUZ und Festplatz länger geparkt werden darf.</t>
  </si>
  <si>
    <t>An Marienfelser Str. wird trotzdem noch wild geparkt. Unu´zureichende Sicht von Einfahrt Krämergasse auf Bahnhofstr. Durch parkende Autos</t>
  </si>
  <si>
    <t>Bürgersteig linke Bachseite nicht mit Rollator oder Rollstuhl befahrbar. Zu wenig Zebrastreifen im Ort.</t>
  </si>
  <si>
    <t>Parksituation Apothke nicht tragbar.</t>
  </si>
  <si>
    <t xml:space="preserve">Parkregelung Mühlbachtreppe, dann auch in der gesamten Langgasse. Verkehrsberuhigter Bereich wird oft mit überhöhter Geschwindigkeit gefahren. Auf spielende Kinder wird keine Rücksicht genommen. </t>
  </si>
  <si>
    <t>Parkbuchten am Angelgeschäft überflüssig, da Parkplätze auf der linken Seite vorhanden sind. Jeder der ein Gewerbe anmeldet soll Parkplätze nachweisen müssen.</t>
  </si>
  <si>
    <t>Bin gut zu Fuß, fahre auch viel mit dem Fahrrad. Leider muss ich immer wieder feststellen, dass Gehwege durch parkende Autos versperrt sind. Betrifft auch Wohngebiet Kreuz</t>
  </si>
  <si>
    <t>Im Zentrum muss es mehr Parkfläche geben, damit man gerne seine Ereldigungen in Miehlen tätigt.</t>
  </si>
  <si>
    <t>Parkzeit Treppe auf 1 Std. begrenzen, damit Dauerparker keine Chancen haben.</t>
  </si>
  <si>
    <t>In der Langgasse wird zu schnell gefahren. Hier sollte mal geblitzt werden und ein Schild geschwindigkeitsbegrenzung aufgestellt werden.</t>
  </si>
  <si>
    <t>Treppe Hauptstr. Neben Dorfschenke sollte entfernt werden Unfallgefahr für Fußgänger</t>
  </si>
  <si>
    <t>Der Pfosten vor Tattoo-Studio ist eine Zumutung für den Verkehr und die übrigen Anlieger</t>
  </si>
  <si>
    <t>Mühlbachtreppe: Hier hat die Gemeinde mit Steuergeldern eine ansprechende Anlage geschaffen. Leider wird diese als Parkplatzanlage genutzt. Hier sollte ein Halteverbot angeordnet werden.</t>
  </si>
  <si>
    <t xml:space="preserve">Die oft fehlende klare Abgrenzung des Bürgersteigs von der Fahrstraße birgt für Fußgänger große Gefahren. Es fehlen an etlichen Stellen Bordsteinabsenkungen. Das grobe Kopfsteinpflaster erfordert teils große Anstrengungen als Fußgänger (z.B. Kirchgasse) </t>
  </si>
  <si>
    <t>Auf den schmalen Straßen im alten Ortskern, insbesondere linke Bachseite muss langsam gefahren werden. Die Parksituation in der Langgasse ist sehr gefährlich. Die Autos, die in Richtung Mühlbachbrücke fahren haben oft keine Sicht auf Autos, die von rechts aus der Gewann kommen. Diue Regelung "Rechts vor Links" wird hier grob missachtet. Einmündung Langgasse von der Brücke kommend sollte Halteverbot bestehen, da die Straßenbreite auch ohne die dort regelmäßig parkenden Autos im Gegenverkehr sehr schmal ist. Außerdem muss die Zufahrt zur Gewann fast vollständig hierüber erfolgen.</t>
  </si>
  <si>
    <t>Parksituation in der Gewann ist sonntags eine Katastrophe</t>
  </si>
  <si>
    <t>Parkplatz an der Grundschule schaffen. Parkverbot Bahnhofstr. Richtung Schule und totales Parkverbot Schulstr.</t>
  </si>
  <si>
    <t>Ein Spiegel Ece/ Bornköppel, um die von rechts kommenden Autos (von der Kirche aus) zu sehen, wäre mehr als angebracht</t>
  </si>
  <si>
    <t>Die Situation vor dem Angelgeschäft ist unmöglich, gerade für Lkws in Hauptzeiten sehr nervig. 1 Parkplatz für gehbehinderte außerhalb der Straße und alle anderen können die 5 Meter zum Parkplatz gehen.</t>
  </si>
  <si>
    <t xml:space="preserve">Am schlimmsten sind die faulenAnwohner, denen es oft zu schwer erscheint, das Garagentor zu öffnen. Das generell auf der Hauptstr. Verbieten, bis die Umgehung offen ist. Warum gibt es kein Parkverbot vor dem ev. Gemeindehaus? Hier ist es eng unübersichtlichund oftmals für Fußgänger und Fahrzeuge brenzlig. Es gibt rund um das Gemeindehaus genug Wiese, die als Parkfläche umgestaltet werden könnte. </t>
  </si>
  <si>
    <t>Zuviel Pflastersteine. Schlechte Übergänge von einer zur anderen Straßenseite.</t>
  </si>
  <si>
    <t>Burgweg: Zu wenig Parkplätze. Im Mündungsbereich zur Krämergasse soll überhaupt nicht geparkt werden dürfen, wegen Feuerwehr.</t>
  </si>
  <si>
    <t xml:space="preserve">Fahrschule sollte verpflichtet werden seine Autos im Hof zu parken. Zu Marktplatz: Alle Dauerparker müssen für eigene Parkplätze sorgen. Parkzeitbegrenzung von 7-19h auf 2 Std., auch am Wochenende. Als Parkmöglichkeit soll der Festplatz besser ausgeschildert werden. </t>
  </si>
  <si>
    <t>Verkehrsinseln zur Verkehrsberuhigung, insbesondere Ortseinfahrt aus Hainau aus.</t>
  </si>
  <si>
    <t>Durch das hohe Verkehrsaufkommen steht man manchmal 5 Min. ehe man über die Straße kommt.</t>
  </si>
  <si>
    <t>Am Dorflade gibt es zu wenig Parkplätze - z.B. schweres Paket; Am Marktplatz zu enge Parkplätze , Autos werden immer größer</t>
  </si>
  <si>
    <t xml:space="preserve">Parkzeitbegrenzung am Marktplatz, da dort immer 20 Dauerparker stehen. Wieso dürfen in der Kirchgasse Häuser ausgebaut werden ohne das Parkmöglichkeiten nachzuweisen sind. Das wurde in der Haargasse auch nicht genehmigt. Apotheke: Mitarbeiter sollten hinter der Apotheke im Garten parken (Anfahrt vom "Kraling" her). Die Gemeinde könnte die alte Tankstelle (Ortsausgang Marienfels) kaufen und Mitfahrer-Parkplatz daraus machen. Haus- und Grundstücksbesitzer sollten verpflichtet werden ihre eigenen Stellplätze zu nutzen. </t>
  </si>
  <si>
    <t>Speziell am Dorfladen fehlen Parkplätze. Plätze zum parken müssten dort markiert werden.</t>
  </si>
  <si>
    <t>Parkzeitregelung an der Mühlbachtreppe und Marktplatz!</t>
  </si>
  <si>
    <t>Kreuzungen auf dem Kreuz stellenweise unübersichtlich, da hohe Zäune/ Bäume/ Hecken. Es werden zuviele Autos auf den Straßen geparkt.</t>
  </si>
  <si>
    <t>Zur Hauptstr.: Zur Stoßzeit zu lange Staus durch die parkenden Fahrzeuge. Zu Haargasse: Vor den Geschäften wäre eine Parkzeitreelung sinnvoll, aber nicht die ganze Haargasse</t>
  </si>
  <si>
    <t>Für Anwohner ohne Parkplatz eine Qual, da alles von Hauptstr., Haargasse und anderen zugeparkt wird. Marktplatz: Dort wird viel durch einen Betrieb zugeparkt - wo sollen Anwohner parken?</t>
  </si>
  <si>
    <t>Zu Haargasse: Es würde eine Parkzeitbegrenzung vor den Geschäften reichen</t>
  </si>
  <si>
    <t xml:space="preserve">Zu parken in gekennz.Flächen: Die Poller vor dem Tattoostudio ist völlig überflüssig und eine Behinderung wenn Fahrzeuge unerlaubt gegenüberstehend parken - was vorkommt. Wenn, wäre er sinnvoller vor Zahnarztpraxis. Zu Marktplatz: Der Behinderten-Parkplatz wird regelmäßig zugeparkt. Es wäre dann für einen Rollstuhlfahrer nicht möglich auszusteigen. Also ist der Parkplatz so leider nicht zu gebrauchen. Traurig. Wenn auch auf dem Marktplatz eine Parkzeitbegrenzung eingeführt werden sollte, wäre es gut wenn man z.B. den Kirmes Zeltplatz (im Ehrlich) viel besser beleuchtet, befestigt (der Bauer diesen nicht mehr als Abstellplatz nutzt) und es als öffentlichen Parkplatz besser kennzeichnet (beschildert). Viele Haushalte wissen nicht mehr wo sie ihre Fahrzeuge sicher abstellen können. Denn die Fahrzeuge werden immer mehr, da Miehlen größer wird und viele Häuser haben keinen Hof. </t>
  </si>
  <si>
    <t>Es muss öffentlicher Parkraum geschaffen werden. Miehlen wächst, Altbauten werden umgebaut, Wohnraum geschaffen, aber Parkraum wird immer knapper. Allgemeine Anmerkungen: Auch Bauern sollten ihre Ladung sichern. Jeder ist für seine Ladung selbst verantwortlich. Im Ehrlich hat der Bauer immer noch 2 Ausfahrten - eine schein nur zu Bauzwecken gewesen zu sein, die nun abgeschlossen ist. Rundballen überall, selbst vor den Gärten der Anwohner. Am Spielplatz türmen sich die Rundballen ohne jegliche Absicherung. Schilder ja, ausreichend ist das sicherlich nicht. Schön und sicher für unsere Kinder ist was anderes. Auch könnte der Bauer den Weg sauber machen, wenn er ihn beschmutzt. Eine weitere Anregung ist es Eltern aufzuklären und zu sensibilisieren (die ihre kInder täglich mit dem Auto in die Schule und den Kindergarten fahren), dass sie doch bitte langsam fahren und mit mehr Rücksicht auf die Kinder achten, die zu Fuß unterwegs sind. In allen Nebenstraßen zur Schule und Kindergarten sollte 30 sein.</t>
  </si>
  <si>
    <t>Parken auf Gehwegen!</t>
  </si>
  <si>
    <t>Marktplatz: Keine Parkplätze an Bürger verkaufen. Parkzeit auf 4 Std. begrenzen.</t>
  </si>
  <si>
    <t>Im alten Ortskern wird zu wenig für die Sicherheit von Fußgängern, bes. Kindern, getan. Warum gibt es in den Neubaugebieten Tempo 30?</t>
  </si>
  <si>
    <t>Haargasse ist eine Rennstrecke für Autos und Busse. Es erfolgt kein Hinweis, dass hier ein Schulweg ist. Samstag Verkehrsbehinderungen durch Bäckereihandel. Wolfsgasse für Fußgänger gefährlich, bei Durchfahrt von Riesentraktor.</t>
  </si>
  <si>
    <t>Anwohner fehlt die Parkfläche in der Haargasse</t>
  </si>
  <si>
    <t>Für Anwohner sollten auf dem marktplatz Parkausweise vergeben werden. Es gibt Schwerbehinderte, die auf den Parkplatz angewiesen sind</t>
  </si>
  <si>
    <t>Parkplatz für Schwerrbehinderte am Dorfladen einrichten (direkte Nähe)</t>
  </si>
  <si>
    <t xml:space="preserve">Einbahnstraßenregelung müsste anders gemacht werden. Bei Einfahrt in die Straße "In der Gewann" wird durch parkende Autos genau auf der Ecke, die Sicht versperrt. </t>
  </si>
  <si>
    <t>Parkregelung in der Gewann sinnvoll (vor allem sonntags)</t>
  </si>
  <si>
    <t xml:space="preserve">Haargasse sollte als Einbahnstraße eingerichtet werden. Busse müssten dann über Krämergasse /Bahnhofstr. Ausfahren. </t>
  </si>
  <si>
    <t>Stimme voll und ganz zu</t>
  </si>
  <si>
    <t>Stimme eher zu</t>
  </si>
  <si>
    <t>Stimme teils zu</t>
  </si>
  <si>
    <t>Stimme eher nicht 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</si>
</sst>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16" fillId="0" borderId="0" xfId="0" applyFont="1"/>
    <xf numFmtId="0" fontId="0" fillId="0" borderId="0" xfId="0" applyAlignment="1">
      <alignment horizontal="center" vertical="center"/>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0" xfId="0" applyFill="1" applyAlignment="1">
      <alignment horizontal="center" vertical="center"/>
    </xf>
    <xf numFmtId="0" fontId="0" fillId="34" borderId="10" xfId="0" applyFill="1" applyBorder="1" applyAlignment="1">
      <alignment horizontal="center" vertical="center" wrapText="1"/>
    </xf>
    <xf numFmtId="0" fontId="0" fillId="34" borderId="0" xfId="0" applyFill="1" applyAlignment="1">
      <alignment horizontal="center" vertical="center" wrapText="1"/>
    </xf>
    <xf numFmtId="0" fontId="18" fillId="34" borderId="10" xfId="0" applyFont="1" applyFill="1" applyBorder="1" applyAlignment="1">
      <alignment horizontal="center" vertical="center" wrapText="1"/>
    </xf>
    <xf numFmtId="0" fontId="0" fillId="34" borderId="10" xfId="0" applyFill="1" applyBorder="1" applyAlignment="1">
      <alignment horizontal="left" vertical="center" wrapText="1"/>
    </xf>
    <xf numFmtId="0" fontId="19"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34"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35" borderId="0" xfId="0" applyFont="1" applyFill="1"/>
    <xf numFmtId="0" fontId="0" fillId="36" borderId="0" xfId="0" applyFill="1" applyAlignment="1">
      <alignment horizont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Marienfelser Straße (vor der Apotheke) (Parkbuchten eingerichtet)</a:t>
            </a:r>
            <a:r>
              <a:rPr lang="de-DE" sz="1400" b="0" i="0" u="none" strike="noStrike" baseline="0"/>
              <a:t> </a:t>
            </a:r>
            <a:r>
              <a:rPr lang="de-DE"/>
              <a:t> </a:t>
            </a:r>
          </a:p>
        </c:rich>
      </c:tx>
      <c:layout>
        <c:manualLayout>
          <c:xMode val="edge"/>
          <c:yMode val="edge"/>
          <c:x val="0.15392156862745099"/>
          <c:y val="2.34192037470726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Auswertung!$A$2:$F$2</c:f>
              <c:numCache>
                <c:formatCode>General</c:formatCode>
                <c:ptCount val="6"/>
                <c:pt idx="0">
                  <c:v>1</c:v>
                </c:pt>
                <c:pt idx="1">
                  <c:v>2</c:v>
                </c:pt>
                <c:pt idx="2">
                  <c:v>3</c:v>
                </c:pt>
                <c:pt idx="3">
                  <c:v>4</c:v>
                </c:pt>
                <c:pt idx="4">
                  <c:v>5</c:v>
                </c:pt>
                <c:pt idx="5">
                  <c:v>6</c:v>
                </c:pt>
              </c:numCache>
            </c:numRef>
          </c:cat>
          <c:val>
            <c:numRef>
              <c:f>Auswertung!$A$3:$F$3</c:f>
              <c:numCache>
                <c:formatCode>General</c:formatCode>
                <c:ptCount val="6"/>
                <c:pt idx="0">
                  <c:v>34</c:v>
                </c:pt>
                <c:pt idx="1">
                  <c:v>43</c:v>
                </c:pt>
                <c:pt idx="2">
                  <c:v>28</c:v>
                </c:pt>
                <c:pt idx="3">
                  <c:v>9</c:v>
                </c:pt>
                <c:pt idx="4">
                  <c:v>17</c:v>
                </c:pt>
                <c:pt idx="5">
                  <c:v>10</c:v>
                </c:pt>
              </c:numCache>
            </c:numRef>
          </c:val>
          <c:smooth val="0"/>
          <c:extLst>
            <c:ext xmlns:c16="http://schemas.microsoft.com/office/drawing/2014/chart" uri="{C3380CC4-5D6E-409C-BE32-E72D297353CC}">
              <c16:uniqueId val="{00000000-4DF0-44F5-B9D3-7CE278E17F1B}"/>
            </c:ext>
          </c:extLst>
        </c:ser>
        <c:dLbls>
          <c:dLblPos val="t"/>
          <c:showLegendKey val="0"/>
          <c:showVal val="1"/>
          <c:showCatName val="0"/>
          <c:showSerName val="0"/>
          <c:showPercent val="0"/>
          <c:showBubbleSize val="0"/>
        </c:dLbls>
        <c:smooth val="0"/>
        <c:axId val="1401186624"/>
        <c:axId val="1395357040"/>
      </c:lineChart>
      <c:catAx>
        <c:axId val="140118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95357040"/>
        <c:crosses val="autoZero"/>
        <c:auto val="1"/>
        <c:lblAlgn val="ctr"/>
        <c:lblOffset val="100"/>
        <c:noMultiLvlLbl val="0"/>
      </c:catAx>
      <c:valAx>
        <c:axId val="139535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0118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Als Fußgänger fühle ich mich sicher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Auswertung!$A$103:$E$104</c15:sqref>
                  </c15:fullRef>
                  <c15:levelRef>
                    <c15:sqref>Auswertung!$A$104:$E$104</c15:sqref>
                  </c15:levelRef>
                </c:ext>
              </c:extLst>
              <c:f>Auswertung!$A$104:$E$104</c:f>
              <c:strCache>
                <c:ptCount val="4"/>
                <c:pt idx="0">
                  <c:v>Stimme voll und ganz zu</c:v>
                </c:pt>
                <c:pt idx="1">
                  <c:v>Stimme eher zu</c:v>
                </c:pt>
                <c:pt idx="2">
                  <c:v>Stimme teils zu</c:v>
                </c:pt>
                <c:pt idx="3">
                  <c:v>Stimme eher nicht zu</c:v>
                </c:pt>
              </c:strCache>
            </c:strRef>
          </c:cat>
          <c:val>
            <c:numRef>
              <c:f>Auswertung!$A$105:$E$105</c:f>
              <c:numCache>
                <c:formatCode>General</c:formatCode>
                <c:ptCount val="5"/>
                <c:pt idx="0">
                  <c:v>26</c:v>
                </c:pt>
                <c:pt idx="1">
                  <c:v>38</c:v>
                </c:pt>
                <c:pt idx="2">
                  <c:v>56</c:v>
                </c:pt>
                <c:pt idx="3">
                  <c:v>16</c:v>
                </c:pt>
              </c:numCache>
            </c:numRef>
          </c:val>
          <c:extLst>
            <c:ext xmlns:c16="http://schemas.microsoft.com/office/drawing/2014/chart" uri="{C3380CC4-5D6E-409C-BE32-E72D297353CC}">
              <c16:uniqueId val="{00000000-DE04-40F5-B18F-513C0FE34793}"/>
            </c:ext>
          </c:extLst>
        </c:ser>
        <c:dLbls>
          <c:dLblPos val="outEnd"/>
          <c:showLegendKey val="0"/>
          <c:showVal val="1"/>
          <c:showCatName val="0"/>
          <c:showSerName val="0"/>
          <c:showPercent val="0"/>
          <c:showBubbleSize val="0"/>
        </c:dLbls>
        <c:gapWidth val="182"/>
        <c:axId val="156694463"/>
        <c:axId val="398975167"/>
      </c:barChart>
      <c:catAx>
        <c:axId val="1566944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75167"/>
        <c:crosses val="autoZero"/>
        <c:auto val="1"/>
        <c:lblAlgn val="ctr"/>
        <c:lblOffset val="100"/>
        <c:noMultiLvlLbl val="0"/>
      </c:catAx>
      <c:valAx>
        <c:axId val="39897516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66944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Als Fahrradfahrer fühle ich mich sicher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Auswertung!$I$103:$L$104</c15:sqref>
                  </c15:fullRef>
                  <c15:levelRef>
                    <c15:sqref>Auswertung!$I$104:$L$104</c15:sqref>
                  </c15:levelRef>
                </c:ext>
              </c:extLst>
              <c:f>Auswertung!$I$104:$L$104</c:f>
              <c:strCache>
                <c:ptCount val="4"/>
                <c:pt idx="0">
                  <c:v>Stimme voll und ganz zu</c:v>
                </c:pt>
                <c:pt idx="1">
                  <c:v>Stimme eher zu</c:v>
                </c:pt>
                <c:pt idx="2">
                  <c:v>Stimme teils zu</c:v>
                </c:pt>
                <c:pt idx="3">
                  <c:v>Stimme eher nicht zu</c:v>
                </c:pt>
              </c:strCache>
            </c:strRef>
          </c:cat>
          <c:val>
            <c:numRef>
              <c:f>Auswertung!$I$105:$L$105</c:f>
              <c:numCache>
                <c:formatCode>General</c:formatCode>
                <c:ptCount val="4"/>
                <c:pt idx="0">
                  <c:v>17</c:v>
                </c:pt>
                <c:pt idx="1">
                  <c:v>32</c:v>
                </c:pt>
                <c:pt idx="2">
                  <c:v>56</c:v>
                </c:pt>
                <c:pt idx="3">
                  <c:v>21</c:v>
                </c:pt>
              </c:numCache>
            </c:numRef>
          </c:val>
          <c:extLst>
            <c:ext xmlns:c16="http://schemas.microsoft.com/office/drawing/2014/chart" uri="{C3380CC4-5D6E-409C-BE32-E72D297353CC}">
              <c16:uniqueId val="{00000000-1958-4A43-A2A8-F10488B824E0}"/>
            </c:ext>
          </c:extLst>
        </c:ser>
        <c:dLbls>
          <c:dLblPos val="outEnd"/>
          <c:showLegendKey val="0"/>
          <c:showVal val="1"/>
          <c:showCatName val="0"/>
          <c:showSerName val="0"/>
          <c:showPercent val="0"/>
          <c:showBubbleSize val="0"/>
        </c:dLbls>
        <c:gapWidth val="182"/>
        <c:axId val="289308143"/>
        <c:axId val="398993887"/>
      </c:barChart>
      <c:catAx>
        <c:axId val="2893081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93887"/>
        <c:crosses val="autoZero"/>
        <c:auto val="1"/>
        <c:lblAlgn val="ctr"/>
        <c:lblOffset val="100"/>
        <c:noMultiLvlLbl val="0"/>
      </c:catAx>
      <c:valAx>
        <c:axId val="3989938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93081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Als Autofahrer fühle ich</a:t>
            </a:r>
            <a:r>
              <a:rPr lang="de-DE" baseline="0"/>
              <a:t> mich sicher</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Auswertung!$A$121:$D$122</c15:sqref>
                  </c15:fullRef>
                  <c15:levelRef>
                    <c15:sqref>Auswertung!$A$122:$D$122</c15:sqref>
                  </c15:levelRef>
                </c:ext>
              </c:extLst>
              <c:f>Auswertung!$A$122:$D$122</c:f>
              <c:strCache>
                <c:ptCount val="4"/>
                <c:pt idx="0">
                  <c:v>Stimme voll und ganz zu</c:v>
                </c:pt>
                <c:pt idx="1">
                  <c:v>Stimme eher zu</c:v>
                </c:pt>
                <c:pt idx="2">
                  <c:v>Stimme teils zu</c:v>
                </c:pt>
                <c:pt idx="3">
                  <c:v>Stimme eher nicht zu</c:v>
                </c:pt>
              </c:strCache>
            </c:strRef>
          </c:cat>
          <c:val>
            <c:numRef>
              <c:f>Auswertung!$A$123:$D$123</c:f>
              <c:numCache>
                <c:formatCode>General</c:formatCode>
                <c:ptCount val="4"/>
                <c:pt idx="0">
                  <c:v>36</c:v>
                </c:pt>
                <c:pt idx="1">
                  <c:v>58</c:v>
                </c:pt>
                <c:pt idx="2">
                  <c:v>33</c:v>
                </c:pt>
                <c:pt idx="3">
                  <c:v>7</c:v>
                </c:pt>
              </c:numCache>
            </c:numRef>
          </c:val>
          <c:extLst>
            <c:ext xmlns:c16="http://schemas.microsoft.com/office/drawing/2014/chart" uri="{C3380CC4-5D6E-409C-BE32-E72D297353CC}">
              <c16:uniqueId val="{00000000-543D-4844-8EB9-A1FB3F988E4D}"/>
            </c:ext>
          </c:extLst>
        </c:ser>
        <c:dLbls>
          <c:dLblPos val="outEnd"/>
          <c:showLegendKey val="0"/>
          <c:showVal val="1"/>
          <c:showCatName val="0"/>
          <c:showSerName val="0"/>
          <c:showPercent val="0"/>
          <c:showBubbleSize val="0"/>
        </c:dLbls>
        <c:gapWidth val="182"/>
        <c:axId val="284760415"/>
        <c:axId val="398983071"/>
      </c:barChart>
      <c:catAx>
        <c:axId val="28476041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83071"/>
        <c:crosses val="autoZero"/>
        <c:auto val="1"/>
        <c:lblAlgn val="ctr"/>
        <c:lblOffset val="100"/>
        <c:noMultiLvlLbl val="0"/>
      </c:catAx>
      <c:valAx>
        <c:axId val="3989830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47604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Der öffetliche Parkraum</a:t>
            </a:r>
            <a:r>
              <a:rPr lang="de-DE" baseline="0"/>
              <a:t> ist ausreichend</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Auswertung!$H$121:$K$122</c15:sqref>
                  </c15:fullRef>
                  <c15:levelRef>
                    <c15:sqref>Auswertung!$H$122:$K$122</c15:sqref>
                  </c15:levelRef>
                </c:ext>
              </c:extLst>
              <c:f>Auswertung!$H$122:$K$122</c:f>
              <c:strCache>
                <c:ptCount val="4"/>
                <c:pt idx="0">
                  <c:v>Stimme voll und ganz zu</c:v>
                </c:pt>
                <c:pt idx="1">
                  <c:v>Stimme eher zu</c:v>
                </c:pt>
                <c:pt idx="2">
                  <c:v>Stimme teils zu</c:v>
                </c:pt>
                <c:pt idx="3">
                  <c:v>Stimme eher nicht zu</c:v>
                </c:pt>
              </c:strCache>
            </c:strRef>
          </c:cat>
          <c:val>
            <c:numRef>
              <c:f>Auswertung!$H$123:$K$123</c:f>
              <c:numCache>
                <c:formatCode>General</c:formatCode>
                <c:ptCount val="4"/>
                <c:pt idx="0">
                  <c:v>29</c:v>
                </c:pt>
                <c:pt idx="1">
                  <c:v>28</c:v>
                </c:pt>
                <c:pt idx="2">
                  <c:v>33</c:v>
                </c:pt>
                <c:pt idx="3">
                  <c:v>40</c:v>
                </c:pt>
              </c:numCache>
            </c:numRef>
          </c:val>
          <c:extLst>
            <c:ext xmlns:c16="http://schemas.microsoft.com/office/drawing/2014/chart" uri="{C3380CC4-5D6E-409C-BE32-E72D297353CC}">
              <c16:uniqueId val="{00000000-A767-4519-AEDC-1499C8B254B2}"/>
            </c:ext>
          </c:extLst>
        </c:ser>
        <c:dLbls>
          <c:dLblPos val="outEnd"/>
          <c:showLegendKey val="0"/>
          <c:showVal val="1"/>
          <c:showCatName val="0"/>
          <c:showSerName val="0"/>
          <c:showPercent val="0"/>
          <c:showBubbleSize val="0"/>
        </c:dLbls>
        <c:gapWidth val="182"/>
        <c:axId val="294859295"/>
        <c:axId val="398997215"/>
      </c:barChart>
      <c:catAx>
        <c:axId val="2948592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97215"/>
        <c:crosses val="autoZero"/>
        <c:auto val="1"/>
        <c:lblAlgn val="ctr"/>
        <c:lblOffset val="100"/>
        <c:noMultiLvlLbl val="0"/>
      </c:catAx>
      <c:valAx>
        <c:axId val="39899721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948592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Regelmäßige Kontrollen im Ort durch das Ordnungsamt sind sinnvoll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Auswertung!$A$140:$D$141</c15:sqref>
                  </c15:fullRef>
                  <c15:levelRef>
                    <c15:sqref>Auswertung!$A$141:$D$141</c15:sqref>
                  </c15:levelRef>
                </c:ext>
              </c:extLst>
              <c:f>Auswertung!$A$141:$D$141</c:f>
              <c:strCache>
                <c:ptCount val="4"/>
                <c:pt idx="0">
                  <c:v>Stimme voll und ganz zu</c:v>
                </c:pt>
                <c:pt idx="1">
                  <c:v>Stimme eher zu</c:v>
                </c:pt>
                <c:pt idx="2">
                  <c:v>Stimme teils zu</c:v>
                </c:pt>
                <c:pt idx="3">
                  <c:v>Stimme eher nicht zu</c:v>
                </c:pt>
              </c:strCache>
            </c:strRef>
          </c:cat>
          <c:val>
            <c:numRef>
              <c:f>Auswertung!$A$142:$D$142</c:f>
              <c:numCache>
                <c:formatCode>General</c:formatCode>
                <c:ptCount val="4"/>
                <c:pt idx="0">
                  <c:v>73</c:v>
                </c:pt>
                <c:pt idx="1">
                  <c:v>27</c:v>
                </c:pt>
                <c:pt idx="2">
                  <c:v>22</c:v>
                </c:pt>
                <c:pt idx="3">
                  <c:v>13</c:v>
                </c:pt>
              </c:numCache>
            </c:numRef>
          </c:val>
          <c:extLst>
            <c:ext xmlns:c16="http://schemas.microsoft.com/office/drawing/2014/chart" uri="{C3380CC4-5D6E-409C-BE32-E72D297353CC}">
              <c16:uniqueId val="{00000000-4BAE-4907-9FB4-2DA88EF98392}"/>
            </c:ext>
          </c:extLst>
        </c:ser>
        <c:dLbls>
          <c:dLblPos val="outEnd"/>
          <c:showLegendKey val="0"/>
          <c:showVal val="1"/>
          <c:showCatName val="0"/>
          <c:showSerName val="0"/>
          <c:showPercent val="0"/>
          <c:showBubbleSize val="0"/>
        </c:dLbls>
        <c:gapWidth val="182"/>
        <c:axId val="158290927"/>
        <c:axId val="398971007"/>
      </c:barChart>
      <c:catAx>
        <c:axId val="1582909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71007"/>
        <c:crosses val="autoZero"/>
        <c:auto val="1"/>
        <c:lblAlgn val="ctr"/>
        <c:lblOffset val="100"/>
        <c:noMultiLvlLbl val="0"/>
      </c:catAx>
      <c:valAx>
        <c:axId val="3989710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82909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Die Verkehrsbeschilderungen sind klar und nachvollziehbar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Auswertung!$H$140:$K$141</c15:sqref>
                  </c15:fullRef>
                  <c15:levelRef>
                    <c15:sqref>Auswertung!$H$141:$K$141</c15:sqref>
                  </c15:levelRef>
                </c:ext>
              </c:extLst>
              <c:f>Auswertung!$H$141:$K$141</c:f>
              <c:strCache>
                <c:ptCount val="4"/>
                <c:pt idx="0">
                  <c:v>Stimme voll und ganz zu</c:v>
                </c:pt>
                <c:pt idx="1">
                  <c:v>Stimme eher zu</c:v>
                </c:pt>
                <c:pt idx="2">
                  <c:v>Stimme teils zu</c:v>
                </c:pt>
                <c:pt idx="3">
                  <c:v>Stimme eher nicht zu</c:v>
                </c:pt>
              </c:strCache>
            </c:strRef>
          </c:cat>
          <c:val>
            <c:numRef>
              <c:f>Auswertung!$H$142:$K$142</c:f>
              <c:numCache>
                <c:formatCode>General</c:formatCode>
                <c:ptCount val="4"/>
                <c:pt idx="0">
                  <c:v>33</c:v>
                </c:pt>
                <c:pt idx="1">
                  <c:v>52</c:v>
                </c:pt>
                <c:pt idx="2">
                  <c:v>31</c:v>
                </c:pt>
                <c:pt idx="3">
                  <c:v>14</c:v>
                </c:pt>
              </c:numCache>
            </c:numRef>
          </c:val>
          <c:extLst>
            <c:ext xmlns:c16="http://schemas.microsoft.com/office/drawing/2014/chart" uri="{C3380CC4-5D6E-409C-BE32-E72D297353CC}">
              <c16:uniqueId val="{00000000-62E3-4487-9C90-FA9869AF8F73}"/>
            </c:ext>
          </c:extLst>
        </c:ser>
        <c:dLbls>
          <c:dLblPos val="outEnd"/>
          <c:showLegendKey val="0"/>
          <c:showVal val="1"/>
          <c:showCatName val="0"/>
          <c:showSerName val="0"/>
          <c:showPercent val="0"/>
          <c:showBubbleSize val="0"/>
        </c:dLbls>
        <c:gapWidth val="182"/>
        <c:axId val="289300831"/>
        <c:axId val="398996799"/>
      </c:barChart>
      <c:catAx>
        <c:axId val="2893008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96799"/>
        <c:crosses val="autoZero"/>
        <c:auto val="1"/>
        <c:lblAlgn val="ctr"/>
        <c:lblOffset val="100"/>
        <c:noMultiLvlLbl val="0"/>
      </c:catAx>
      <c:valAx>
        <c:axId val="3989967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93008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Der ruhende Verkehr sollte </a:t>
            </a:r>
            <a:r>
              <a:rPr lang="de-DE" b="1"/>
              <a:t>mehr</a:t>
            </a:r>
            <a:r>
              <a:rPr lang="de-DE"/>
              <a:t> geregelt und kontrolliert werden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Auswertung!$A$156:$D$157</c15:sqref>
                  </c15:fullRef>
                  <c15:levelRef>
                    <c15:sqref>Auswertung!$A$157:$D$157</c15:sqref>
                  </c15:levelRef>
                </c:ext>
              </c:extLst>
              <c:f>Auswertung!$A$157:$D$157</c:f>
              <c:strCache>
                <c:ptCount val="4"/>
                <c:pt idx="0">
                  <c:v>Stimme voll und ganz zu</c:v>
                </c:pt>
                <c:pt idx="1">
                  <c:v>Stimme eher zu</c:v>
                </c:pt>
                <c:pt idx="2">
                  <c:v>Stimme teils zu</c:v>
                </c:pt>
                <c:pt idx="3">
                  <c:v>Stimme eher nicht zu</c:v>
                </c:pt>
              </c:strCache>
            </c:strRef>
          </c:cat>
          <c:val>
            <c:numRef>
              <c:f>Auswertung!$A$158:$D$158</c:f>
              <c:numCache>
                <c:formatCode>General</c:formatCode>
                <c:ptCount val="4"/>
                <c:pt idx="0">
                  <c:v>59</c:v>
                </c:pt>
                <c:pt idx="1">
                  <c:v>26</c:v>
                </c:pt>
                <c:pt idx="2">
                  <c:v>28</c:v>
                </c:pt>
                <c:pt idx="3">
                  <c:v>18</c:v>
                </c:pt>
              </c:numCache>
            </c:numRef>
          </c:val>
          <c:extLst>
            <c:ext xmlns:c16="http://schemas.microsoft.com/office/drawing/2014/chart" uri="{C3380CC4-5D6E-409C-BE32-E72D297353CC}">
              <c16:uniqueId val="{00000000-A8C6-4E98-B01F-8A14BC6D356B}"/>
            </c:ext>
          </c:extLst>
        </c:ser>
        <c:dLbls>
          <c:dLblPos val="outEnd"/>
          <c:showLegendKey val="0"/>
          <c:showVal val="1"/>
          <c:showCatName val="0"/>
          <c:showSerName val="0"/>
          <c:showPercent val="0"/>
          <c:showBubbleSize val="0"/>
        </c:dLbls>
        <c:gapWidth val="182"/>
        <c:axId val="285065967"/>
        <c:axId val="398971839"/>
      </c:barChart>
      <c:catAx>
        <c:axId val="2850659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71839"/>
        <c:crosses val="autoZero"/>
        <c:auto val="1"/>
        <c:lblAlgn val="ctr"/>
        <c:lblOffset val="100"/>
        <c:noMultiLvlLbl val="0"/>
      </c:catAx>
      <c:valAx>
        <c:axId val="3989718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50659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Der ruhende Verkehr sollte </a:t>
            </a:r>
            <a:r>
              <a:rPr lang="de-DE" b="1"/>
              <a:t>weniger</a:t>
            </a:r>
            <a:r>
              <a:rPr lang="de-DE"/>
              <a:t> geregelt und kontrolliert werden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Auswertung!$H$156:$K$157</c15:sqref>
                  </c15:fullRef>
                  <c15:levelRef>
                    <c15:sqref>Auswertung!$H$157:$K$157</c15:sqref>
                  </c15:levelRef>
                </c:ext>
              </c:extLst>
              <c:f>Auswertung!$H$157:$K$157</c:f>
              <c:strCache>
                <c:ptCount val="4"/>
                <c:pt idx="0">
                  <c:v>Stimme voll und ganz zu</c:v>
                </c:pt>
                <c:pt idx="1">
                  <c:v>Stimme eher zu</c:v>
                </c:pt>
                <c:pt idx="2">
                  <c:v>Stimme teils zu</c:v>
                </c:pt>
                <c:pt idx="3">
                  <c:v>Stimme eher nicht zu</c:v>
                </c:pt>
              </c:strCache>
            </c:strRef>
          </c:cat>
          <c:val>
            <c:numRef>
              <c:f>Auswertung!$H$158:$K$158</c:f>
              <c:numCache>
                <c:formatCode>General</c:formatCode>
                <c:ptCount val="4"/>
                <c:pt idx="0">
                  <c:v>15</c:v>
                </c:pt>
                <c:pt idx="1">
                  <c:v>22</c:v>
                </c:pt>
                <c:pt idx="2">
                  <c:v>18</c:v>
                </c:pt>
                <c:pt idx="3">
                  <c:v>69</c:v>
                </c:pt>
              </c:numCache>
            </c:numRef>
          </c:val>
          <c:extLst>
            <c:ext xmlns:c16="http://schemas.microsoft.com/office/drawing/2014/chart" uri="{C3380CC4-5D6E-409C-BE32-E72D297353CC}">
              <c16:uniqueId val="{00000000-2618-44C4-BDDE-B1C10DFE648E}"/>
            </c:ext>
          </c:extLst>
        </c:ser>
        <c:dLbls>
          <c:dLblPos val="outEnd"/>
          <c:showLegendKey val="0"/>
          <c:showVal val="1"/>
          <c:showCatName val="0"/>
          <c:showSerName val="0"/>
          <c:showPercent val="0"/>
          <c:showBubbleSize val="0"/>
        </c:dLbls>
        <c:gapWidth val="182"/>
        <c:axId val="294542591"/>
        <c:axId val="398990559"/>
      </c:barChart>
      <c:catAx>
        <c:axId val="2945425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90559"/>
        <c:crosses val="autoZero"/>
        <c:auto val="1"/>
        <c:lblAlgn val="ctr"/>
        <c:lblOffset val="100"/>
        <c:noMultiLvlLbl val="0"/>
      </c:catAx>
      <c:valAx>
        <c:axId val="3989905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945425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Mit Kinderwagen/ Gehilfe/ Rollstuhl kann ich mit gut im Ort fortbewegen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Auswertung!$A$173:$D$174</c15:sqref>
                  </c15:fullRef>
                  <c15:levelRef>
                    <c15:sqref>Auswertung!$A$174:$D$174</c15:sqref>
                  </c15:levelRef>
                </c:ext>
              </c:extLst>
              <c:f>Auswertung!$A$174:$D$174</c:f>
              <c:strCache>
                <c:ptCount val="4"/>
                <c:pt idx="0">
                  <c:v>Stimme voll und ganz zu</c:v>
                </c:pt>
                <c:pt idx="1">
                  <c:v>Stimme eher zu</c:v>
                </c:pt>
                <c:pt idx="2">
                  <c:v>Stimme teils zu</c:v>
                </c:pt>
                <c:pt idx="3">
                  <c:v>Stimme eher nicht zu</c:v>
                </c:pt>
              </c:strCache>
            </c:strRef>
          </c:cat>
          <c:val>
            <c:numRef>
              <c:f>Auswertung!$A$175:$D$175</c:f>
              <c:numCache>
                <c:formatCode>General</c:formatCode>
                <c:ptCount val="4"/>
                <c:pt idx="0">
                  <c:v>6</c:v>
                </c:pt>
                <c:pt idx="1">
                  <c:v>24</c:v>
                </c:pt>
                <c:pt idx="2">
                  <c:v>51</c:v>
                </c:pt>
                <c:pt idx="3">
                  <c:v>35</c:v>
                </c:pt>
              </c:numCache>
            </c:numRef>
          </c:val>
          <c:extLst>
            <c:ext xmlns:c16="http://schemas.microsoft.com/office/drawing/2014/chart" uri="{C3380CC4-5D6E-409C-BE32-E72D297353CC}">
              <c16:uniqueId val="{00000000-F6FD-4D8E-9EC6-CB388048BCBF}"/>
            </c:ext>
          </c:extLst>
        </c:ser>
        <c:dLbls>
          <c:dLblPos val="outEnd"/>
          <c:showLegendKey val="0"/>
          <c:showVal val="1"/>
          <c:showCatName val="0"/>
          <c:showSerName val="0"/>
          <c:showPercent val="0"/>
          <c:showBubbleSize val="0"/>
        </c:dLbls>
        <c:gapWidth val="182"/>
        <c:axId val="164104143"/>
        <c:axId val="398978079"/>
      </c:barChart>
      <c:catAx>
        <c:axId val="1641041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978079"/>
        <c:crosses val="autoZero"/>
        <c:auto val="1"/>
        <c:lblAlgn val="ctr"/>
        <c:lblOffset val="100"/>
        <c:noMultiLvlLbl val="0"/>
      </c:catAx>
      <c:valAx>
        <c:axId val="3989780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41041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Hauptstraße (von Haus Nr. 44 bis Marktplatz: (verkehrsberuhigter Bereich mit Parkzeitbegrenzung 2 Std.)</a:t>
            </a:r>
            <a:r>
              <a:rPr lang="de-DE" sz="1400" b="0" i="0" u="none" strike="noStrik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Auswertung!$I$3:$N$3</c:f>
              <c:numCache>
                <c:formatCode>General</c:formatCode>
                <c:ptCount val="6"/>
                <c:pt idx="0">
                  <c:v>1</c:v>
                </c:pt>
                <c:pt idx="1">
                  <c:v>2</c:v>
                </c:pt>
                <c:pt idx="2">
                  <c:v>3</c:v>
                </c:pt>
                <c:pt idx="3">
                  <c:v>4</c:v>
                </c:pt>
                <c:pt idx="4">
                  <c:v>5</c:v>
                </c:pt>
                <c:pt idx="5">
                  <c:v>6</c:v>
                </c:pt>
              </c:numCache>
            </c:numRef>
          </c:cat>
          <c:val>
            <c:numRef>
              <c:f>Auswertung!$I$4:$N$4</c:f>
              <c:numCache>
                <c:formatCode>General</c:formatCode>
                <c:ptCount val="6"/>
                <c:pt idx="0">
                  <c:v>24</c:v>
                </c:pt>
                <c:pt idx="1">
                  <c:v>49</c:v>
                </c:pt>
                <c:pt idx="2">
                  <c:v>25</c:v>
                </c:pt>
                <c:pt idx="3">
                  <c:v>12</c:v>
                </c:pt>
                <c:pt idx="4">
                  <c:v>19</c:v>
                </c:pt>
                <c:pt idx="5">
                  <c:v>12</c:v>
                </c:pt>
              </c:numCache>
            </c:numRef>
          </c:val>
          <c:smooth val="0"/>
          <c:extLst>
            <c:ext xmlns:c16="http://schemas.microsoft.com/office/drawing/2014/chart" uri="{C3380CC4-5D6E-409C-BE32-E72D297353CC}">
              <c16:uniqueId val="{00000000-9153-46BA-BE9D-AE14C62B18BC}"/>
            </c:ext>
          </c:extLst>
        </c:ser>
        <c:dLbls>
          <c:dLblPos val="t"/>
          <c:showLegendKey val="0"/>
          <c:showVal val="1"/>
          <c:showCatName val="0"/>
          <c:showSerName val="0"/>
          <c:showPercent val="0"/>
          <c:showBubbleSize val="0"/>
        </c:dLbls>
        <c:smooth val="0"/>
        <c:axId val="1511765024"/>
        <c:axId val="1249896736"/>
      </c:lineChart>
      <c:catAx>
        <c:axId val="151176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9896736"/>
        <c:crosses val="autoZero"/>
        <c:auto val="1"/>
        <c:lblAlgn val="ctr"/>
        <c:lblOffset val="100"/>
        <c:noMultiLvlLbl val="0"/>
      </c:catAx>
      <c:valAx>
        <c:axId val="1249896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1176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Hundsgasse (Erlaubnis zum Parken auf dem Gehweg (einseitig) und Parkzeitbegrenzung 2 Std.)</a:t>
            </a:r>
            <a:r>
              <a:rPr lang="de-DE" sz="1400" b="0" i="0" u="none" strike="noStrike" baseline="0"/>
              <a:t> </a:t>
            </a:r>
            <a:r>
              <a:rPr lang="de-DE"/>
              <a:t> </a:t>
            </a:r>
          </a:p>
        </c:rich>
      </c:tx>
      <c:layout>
        <c:manualLayout>
          <c:xMode val="edge"/>
          <c:yMode val="edge"/>
          <c:x val="0.12704328910940926"/>
          <c:y val="2.92397660818713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Auswertung!$A$20:$F$20</c:f>
              <c:numCache>
                <c:formatCode>General</c:formatCode>
                <c:ptCount val="6"/>
                <c:pt idx="0">
                  <c:v>1</c:v>
                </c:pt>
                <c:pt idx="1">
                  <c:v>2</c:v>
                </c:pt>
                <c:pt idx="2">
                  <c:v>3</c:v>
                </c:pt>
                <c:pt idx="3">
                  <c:v>4</c:v>
                </c:pt>
                <c:pt idx="4">
                  <c:v>5</c:v>
                </c:pt>
                <c:pt idx="5">
                  <c:v>6</c:v>
                </c:pt>
              </c:numCache>
            </c:numRef>
          </c:cat>
          <c:val>
            <c:numRef>
              <c:f>Auswertung!$A$21:$F$21</c:f>
              <c:numCache>
                <c:formatCode>General</c:formatCode>
                <c:ptCount val="6"/>
                <c:pt idx="0">
                  <c:v>32</c:v>
                </c:pt>
                <c:pt idx="1">
                  <c:v>44</c:v>
                </c:pt>
                <c:pt idx="2">
                  <c:v>27</c:v>
                </c:pt>
                <c:pt idx="3">
                  <c:v>13</c:v>
                </c:pt>
                <c:pt idx="4">
                  <c:v>12</c:v>
                </c:pt>
                <c:pt idx="5">
                  <c:v>13</c:v>
                </c:pt>
              </c:numCache>
            </c:numRef>
          </c:val>
          <c:smooth val="0"/>
          <c:extLst>
            <c:ext xmlns:c16="http://schemas.microsoft.com/office/drawing/2014/chart" uri="{C3380CC4-5D6E-409C-BE32-E72D297353CC}">
              <c16:uniqueId val="{00000000-3404-4B6B-A458-64EAA29570BD}"/>
            </c:ext>
          </c:extLst>
        </c:ser>
        <c:dLbls>
          <c:dLblPos val="t"/>
          <c:showLegendKey val="0"/>
          <c:showVal val="1"/>
          <c:showCatName val="0"/>
          <c:showSerName val="0"/>
          <c:showPercent val="0"/>
          <c:showBubbleSize val="0"/>
        </c:dLbls>
        <c:smooth val="0"/>
        <c:axId val="164106943"/>
        <c:axId val="162409215"/>
      </c:lineChart>
      <c:catAx>
        <c:axId val="164106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409215"/>
        <c:crosses val="autoZero"/>
        <c:auto val="1"/>
        <c:lblAlgn val="ctr"/>
        <c:lblOffset val="100"/>
        <c:noMultiLvlLbl val="0"/>
      </c:catAx>
      <c:valAx>
        <c:axId val="162409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41069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Bahnhofstraße: (Grenzmarkierung für Park- und Halteverbot)</a:t>
            </a:r>
            <a:r>
              <a:rPr lang="de-DE" sz="1400" b="0" i="0" u="none" strike="noStrike" baseline="0"/>
              <a:t> </a:t>
            </a:r>
            <a:r>
              <a:rPr lang="de-D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Auswertung!$H$20:$M$20</c:f>
              <c:numCache>
                <c:formatCode>General</c:formatCode>
                <c:ptCount val="6"/>
                <c:pt idx="0">
                  <c:v>1</c:v>
                </c:pt>
                <c:pt idx="1">
                  <c:v>2</c:v>
                </c:pt>
                <c:pt idx="2">
                  <c:v>3</c:v>
                </c:pt>
                <c:pt idx="3">
                  <c:v>4</c:v>
                </c:pt>
                <c:pt idx="4">
                  <c:v>5</c:v>
                </c:pt>
                <c:pt idx="5">
                  <c:v>6</c:v>
                </c:pt>
              </c:numCache>
            </c:numRef>
          </c:cat>
          <c:val>
            <c:numRef>
              <c:f>Auswertung!$H$21:$M$21</c:f>
              <c:numCache>
                <c:formatCode>General</c:formatCode>
                <c:ptCount val="6"/>
                <c:pt idx="0">
                  <c:v>35</c:v>
                </c:pt>
                <c:pt idx="1">
                  <c:v>46</c:v>
                </c:pt>
                <c:pt idx="2">
                  <c:v>26</c:v>
                </c:pt>
                <c:pt idx="3">
                  <c:v>12</c:v>
                </c:pt>
                <c:pt idx="4">
                  <c:v>9</c:v>
                </c:pt>
                <c:pt idx="5">
                  <c:v>13</c:v>
                </c:pt>
              </c:numCache>
            </c:numRef>
          </c:val>
          <c:smooth val="0"/>
          <c:extLst>
            <c:ext xmlns:c16="http://schemas.microsoft.com/office/drawing/2014/chart" uri="{C3380CC4-5D6E-409C-BE32-E72D297353CC}">
              <c16:uniqueId val="{00000000-BA6B-4AC5-A384-F2DFDDA9DB0F}"/>
            </c:ext>
          </c:extLst>
        </c:ser>
        <c:dLbls>
          <c:dLblPos val="t"/>
          <c:showLegendKey val="0"/>
          <c:showVal val="1"/>
          <c:showCatName val="0"/>
          <c:showSerName val="0"/>
          <c:showPercent val="0"/>
          <c:showBubbleSize val="0"/>
        </c:dLbls>
        <c:smooth val="0"/>
        <c:axId val="285025167"/>
        <c:axId val="2128778495"/>
      </c:lineChart>
      <c:catAx>
        <c:axId val="2850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28778495"/>
        <c:crosses val="autoZero"/>
        <c:auto val="1"/>
        <c:lblAlgn val="ctr"/>
        <c:lblOffset val="100"/>
        <c:noMultiLvlLbl val="0"/>
      </c:catAx>
      <c:valAx>
        <c:axId val="2128778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50251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Haargasse: (Parkzeitbegrenzung 2 Std.)</a:t>
            </a:r>
            <a:r>
              <a:rPr lang="de-DE" sz="1400" b="0" i="0" u="none" strike="noStrike" baseline="0"/>
              <a:t> </a:t>
            </a:r>
            <a:r>
              <a:rPr lang="de-DE"/>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Auswertung!$A$37:$F$37</c:f>
              <c:numCache>
                <c:formatCode>General</c:formatCode>
                <c:ptCount val="6"/>
                <c:pt idx="0">
                  <c:v>1</c:v>
                </c:pt>
                <c:pt idx="1">
                  <c:v>2</c:v>
                </c:pt>
                <c:pt idx="2">
                  <c:v>3</c:v>
                </c:pt>
                <c:pt idx="3">
                  <c:v>4</c:v>
                </c:pt>
                <c:pt idx="4">
                  <c:v>5</c:v>
                </c:pt>
                <c:pt idx="5">
                  <c:v>6</c:v>
                </c:pt>
              </c:numCache>
            </c:numRef>
          </c:cat>
          <c:val>
            <c:numRef>
              <c:f>Auswertung!$A$38:$F$38</c:f>
              <c:numCache>
                <c:formatCode>General</c:formatCode>
                <c:ptCount val="6"/>
                <c:pt idx="0">
                  <c:v>35</c:v>
                </c:pt>
                <c:pt idx="1">
                  <c:v>48</c:v>
                </c:pt>
                <c:pt idx="2">
                  <c:v>30</c:v>
                </c:pt>
                <c:pt idx="3">
                  <c:v>12</c:v>
                </c:pt>
                <c:pt idx="4">
                  <c:v>9</c:v>
                </c:pt>
                <c:pt idx="5">
                  <c:v>7</c:v>
                </c:pt>
              </c:numCache>
            </c:numRef>
          </c:val>
          <c:smooth val="0"/>
          <c:extLst>
            <c:ext xmlns:c16="http://schemas.microsoft.com/office/drawing/2014/chart" uri="{C3380CC4-5D6E-409C-BE32-E72D297353CC}">
              <c16:uniqueId val="{00000000-DD54-4488-A7A4-A1AF1E4EB581}"/>
            </c:ext>
          </c:extLst>
        </c:ser>
        <c:dLbls>
          <c:dLblPos val="t"/>
          <c:showLegendKey val="0"/>
          <c:showVal val="1"/>
          <c:showCatName val="0"/>
          <c:showSerName val="0"/>
          <c:showPercent val="0"/>
          <c:showBubbleSize val="0"/>
        </c:dLbls>
        <c:smooth val="0"/>
        <c:axId val="160800831"/>
        <c:axId val="1816275183"/>
      </c:lineChart>
      <c:catAx>
        <c:axId val="16080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16275183"/>
        <c:crosses val="autoZero"/>
        <c:auto val="1"/>
        <c:lblAlgn val="ctr"/>
        <c:lblOffset val="100"/>
        <c:noMultiLvlLbl val="0"/>
      </c:catAx>
      <c:valAx>
        <c:axId val="18162751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08008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Burgweg: (Parkstreifen mit Parkzeitbegrenzung 1 Std.)</a:t>
            </a:r>
            <a:r>
              <a:rPr lang="de-DE" sz="1400" b="0" i="0" u="none" strike="noStrik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Auswertung!$H$37:$M$37</c:f>
              <c:numCache>
                <c:formatCode>General</c:formatCode>
                <c:ptCount val="6"/>
                <c:pt idx="0">
                  <c:v>1</c:v>
                </c:pt>
                <c:pt idx="1">
                  <c:v>2</c:v>
                </c:pt>
                <c:pt idx="2">
                  <c:v>3</c:v>
                </c:pt>
                <c:pt idx="3">
                  <c:v>4</c:v>
                </c:pt>
                <c:pt idx="4">
                  <c:v>5</c:v>
                </c:pt>
                <c:pt idx="5">
                  <c:v>6</c:v>
                </c:pt>
              </c:numCache>
            </c:numRef>
          </c:cat>
          <c:val>
            <c:numRef>
              <c:f>Auswertung!$H$38:$M$38</c:f>
              <c:numCache>
                <c:formatCode>General</c:formatCode>
                <c:ptCount val="6"/>
                <c:pt idx="0">
                  <c:v>30</c:v>
                </c:pt>
                <c:pt idx="1">
                  <c:v>40</c:v>
                </c:pt>
                <c:pt idx="2">
                  <c:v>38</c:v>
                </c:pt>
                <c:pt idx="3">
                  <c:v>13</c:v>
                </c:pt>
                <c:pt idx="4">
                  <c:v>10</c:v>
                </c:pt>
                <c:pt idx="5">
                  <c:v>6</c:v>
                </c:pt>
              </c:numCache>
            </c:numRef>
          </c:val>
          <c:smooth val="0"/>
          <c:extLst>
            <c:ext xmlns:c16="http://schemas.microsoft.com/office/drawing/2014/chart" uri="{C3380CC4-5D6E-409C-BE32-E72D297353CC}">
              <c16:uniqueId val="{00000000-15F0-4B5C-AE77-D365C8DF3130}"/>
            </c:ext>
          </c:extLst>
        </c:ser>
        <c:dLbls>
          <c:dLblPos val="t"/>
          <c:showLegendKey val="0"/>
          <c:showVal val="1"/>
          <c:showCatName val="0"/>
          <c:showSerName val="0"/>
          <c:showPercent val="0"/>
          <c:showBubbleSize val="0"/>
        </c:dLbls>
        <c:smooth val="0"/>
        <c:axId val="284741871"/>
        <c:axId val="162418367"/>
      </c:lineChart>
      <c:catAx>
        <c:axId val="284741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2418367"/>
        <c:crosses val="autoZero"/>
        <c:auto val="1"/>
        <c:lblAlgn val="ctr"/>
        <c:lblOffset val="100"/>
        <c:noMultiLvlLbl val="0"/>
      </c:catAx>
      <c:valAx>
        <c:axId val="1624183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47418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b="1"/>
              <a:t>Parken nur in gekennzeichneten Flächen im gesamten Ortskern (linke Bachseite)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Auswertung!$A$54:$F$54</c:f>
              <c:numCache>
                <c:formatCode>General</c:formatCode>
                <c:ptCount val="6"/>
                <c:pt idx="0">
                  <c:v>1</c:v>
                </c:pt>
                <c:pt idx="1">
                  <c:v>2</c:v>
                </c:pt>
                <c:pt idx="2">
                  <c:v>3</c:v>
                </c:pt>
                <c:pt idx="3">
                  <c:v>4</c:v>
                </c:pt>
                <c:pt idx="4">
                  <c:v>5</c:v>
                </c:pt>
                <c:pt idx="5">
                  <c:v>6</c:v>
                </c:pt>
              </c:numCache>
            </c:numRef>
          </c:cat>
          <c:val>
            <c:numRef>
              <c:f>Auswertung!$A$55:$F$55</c:f>
              <c:numCache>
                <c:formatCode>General</c:formatCode>
                <c:ptCount val="6"/>
                <c:pt idx="0">
                  <c:v>28</c:v>
                </c:pt>
                <c:pt idx="1">
                  <c:v>32</c:v>
                </c:pt>
                <c:pt idx="2">
                  <c:v>30</c:v>
                </c:pt>
                <c:pt idx="3">
                  <c:v>17</c:v>
                </c:pt>
                <c:pt idx="4">
                  <c:v>14</c:v>
                </c:pt>
                <c:pt idx="5">
                  <c:v>14</c:v>
                </c:pt>
              </c:numCache>
            </c:numRef>
          </c:val>
          <c:smooth val="0"/>
          <c:extLst>
            <c:ext xmlns:c16="http://schemas.microsoft.com/office/drawing/2014/chart" uri="{C3380CC4-5D6E-409C-BE32-E72D297353CC}">
              <c16:uniqueId val="{00000000-A554-4638-9AE5-7626B6994616}"/>
            </c:ext>
          </c:extLst>
        </c:ser>
        <c:dLbls>
          <c:dLblPos val="t"/>
          <c:showLegendKey val="0"/>
          <c:showVal val="1"/>
          <c:showCatName val="0"/>
          <c:showSerName val="0"/>
          <c:showPercent val="0"/>
          <c:showBubbleSize val="0"/>
        </c:dLbls>
        <c:smooth val="0"/>
        <c:axId val="161385727"/>
        <c:axId val="1816278927"/>
      </c:lineChart>
      <c:catAx>
        <c:axId val="1613857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16278927"/>
        <c:crosses val="autoZero"/>
        <c:auto val="1"/>
        <c:lblAlgn val="ctr"/>
        <c:lblOffset val="100"/>
        <c:noMultiLvlLbl val="0"/>
      </c:catAx>
      <c:valAx>
        <c:axId val="18162789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13857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Parkregelung an der Mühlbachtreppe/ Friedenseiche</a:t>
            </a:r>
            <a:r>
              <a:rPr lang="de-DE" sz="1400" b="0" i="0" u="none" strike="noStrik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Auswertung!$A$70:$F$70</c:f>
              <c:numCache>
                <c:formatCode>General</c:formatCode>
                <c:ptCount val="6"/>
                <c:pt idx="0">
                  <c:v>1</c:v>
                </c:pt>
                <c:pt idx="1">
                  <c:v>2</c:v>
                </c:pt>
                <c:pt idx="2">
                  <c:v>3</c:v>
                </c:pt>
                <c:pt idx="3">
                  <c:v>4</c:v>
                </c:pt>
                <c:pt idx="4">
                  <c:v>5</c:v>
                </c:pt>
                <c:pt idx="5">
                  <c:v>6</c:v>
                </c:pt>
              </c:numCache>
            </c:numRef>
          </c:cat>
          <c:val>
            <c:numRef>
              <c:f>Auswertung!$A$71:$F$71</c:f>
              <c:numCache>
                <c:formatCode>General</c:formatCode>
                <c:ptCount val="6"/>
                <c:pt idx="0">
                  <c:v>39</c:v>
                </c:pt>
                <c:pt idx="1">
                  <c:v>34</c:v>
                </c:pt>
                <c:pt idx="2">
                  <c:v>33</c:v>
                </c:pt>
                <c:pt idx="3">
                  <c:v>7</c:v>
                </c:pt>
                <c:pt idx="4">
                  <c:v>9</c:v>
                </c:pt>
                <c:pt idx="5">
                  <c:v>14</c:v>
                </c:pt>
              </c:numCache>
            </c:numRef>
          </c:val>
          <c:smooth val="0"/>
          <c:extLst>
            <c:ext xmlns:c16="http://schemas.microsoft.com/office/drawing/2014/chart" uri="{C3380CC4-5D6E-409C-BE32-E72D297353CC}">
              <c16:uniqueId val="{00000000-C341-4828-9955-14FB0EE5397E}"/>
            </c:ext>
          </c:extLst>
        </c:ser>
        <c:dLbls>
          <c:dLblPos val="t"/>
          <c:showLegendKey val="0"/>
          <c:showVal val="1"/>
          <c:showCatName val="0"/>
          <c:showSerName val="0"/>
          <c:showPercent val="0"/>
          <c:showBubbleSize val="0"/>
        </c:dLbls>
        <c:smooth val="0"/>
        <c:axId val="285059567"/>
        <c:axId val="339351999"/>
      </c:lineChart>
      <c:catAx>
        <c:axId val="2850595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39351999"/>
        <c:crosses val="autoZero"/>
        <c:auto val="1"/>
        <c:lblAlgn val="ctr"/>
        <c:lblOffset val="100"/>
        <c:noMultiLvlLbl val="0"/>
      </c:catAx>
      <c:valAx>
        <c:axId val="3393519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50595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Bewertung: </a:t>
            </a:r>
            <a:r>
              <a:rPr lang="de-DE" sz="1400" b="1" i="0" u="none" strike="noStrike" baseline="0">
                <a:effectLst/>
              </a:rPr>
              <a:t>Parkzeitbegrenzung am Marktplatz</a:t>
            </a:r>
            <a:r>
              <a:rPr lang="de-DE" sz="1400" b="0" i="0" u="none" strike="noStrike" baseline="0"/>
              <a:t> </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Auswertung!$A$87:$F$87</c:f>
              <c:numCache>
                <c:formatCode>General</c:formatCode>
                <c:ptCount val="6"/>
                <c:pt idx="0">
                  <c:v>1</c:v>
                </c:pt>
                <c:pt idx="1">
                  <c:v>2</c:v>
                </c:pt>
                <c:pt idx="2">
                  <c:v>3</c:v>
                </c:pt>
                <c:pt idx="3">
                  <c:v>4</c:v>
                </c:pt>
                <c:pt idx="4">
                  <c:v>5</c:v>
                </c:pt>
                <c:pt idx="5">
                  <c:v>6</c:v>
                </c:pt>
              </c:numCache>
            </c:numRef>
          </c:cat>
          <c:val>
            <c:numRef>
              <c:f>Auswertung!$A$88:$F$88</c:f>
              <c:numCache>
                <c:formatCode>General</c:formatCode>
                <c:ptCount val="6"/>
                <c:pt idx="0">
                  <c:v>36</c:v>
                </c:pt>
                <c:pt idx="1">
                  <c:v>35</c:v>
                </c:pt>
                <c:pt idx="2">
                  <c:v>27</c:v>
                </c:pt>
                <c:pt idx="3">
                  <c:v>12</c:v>
                </c:pt>
                <c:pt idx="4">
                  <c:v>8</c:v>
                </c:pt>
                <c:pt idx="5">
                  <c:v>19</c:v>
                </c:pt>
              </c:numCache>
            </c:numRef>
          </c:val>
          <c:smooth val="0"/>
          <c:extLst>
            <c:ext xmlns:c16="http://schemas.microsoft.com/office/drawing/2014/chart" uri="{C3380CC4-5D6E-409C-BE32-E72D297353CC}">
              <c16:uniqueId val="{00000000-4758-48F2-9506-22853872BF40}"/>
            </c:ext>
          </c:extLst>
        </c:ser>
        <c:dLbls>
          <c:dLblPos val="t"/>
          <c:showLegendKey val="0"/>
          <c:showVal val="1"/>
          <c:showCatName val="0"/>
          <c:showSerName val="0"/>
          <c:showPercent val="0"/>
          <c:showBubbleSize val="0"/>
        </c:dLbls>
        <c:smooth val="0"/>
        <c:axId val="288371407"/>
        <c:axId val="339360735"/>
      </c:lineChart>
      <c:catAx>
        <c:axId val="2883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39360735"/>
        <c:crosses val="autoZero"/>
        <c:auto val="1"/>
        <c:lblAlgn val="ctr"/>
        <c:lblOffset val="100"/>
        <c:noMultiLvlLbl val="0"/>
      </c:catAx>
      <c:valAx>
        <c:axId val="339360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883714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7</xdr:col>
      <xdr:colOff>22860</xdr:colOff>
      <xdr:row>18</xdr:row>
      <xdr:rowOff>7620</xdr:rowOff>
    </xdr:to>
    <xdr:graphicFrame macro="">
      <xdr:nvGraphicFramePr>
        <xdr:cNvPr id="9" name="Diagramm 8">
          <a:extLst>
            <a:ext uri="{FF2B5EF4-FFF2-40B4-BE49-F238E27FC236}">
              <a16:creationId xmlns:a16="http://schemas.microsoft.com/office/drawing/2014/main" id="{4F1CF3B5-36AE-4437-B284-79A142EB16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15240</xdr:colOff>
      <xdr:row>0</xdr:row>
      <xdr:rowOff>45720</xdr:rowOff>
    </xdr:from>
    <xdr:to>
      <xdr:col>14</xdr:col>
      <xdr:colOff>7620</xdr:colOff>
      <xdr:row>18</xdr:row>
      <xdr:rowOff>15240</xdr:rowOff>
    </xdr:to>
    <xdr:graphicFrame macro="">
      <xdr:nvGraphicFramePr>
        <xdr:cNvPr id="10" name="Diagramm 9">
          <a:extLst>
            <a:ext uri="{FF2B5EF4-FFF2-40B4-BE49-F238E27FC236}">
              <a16:creationId xmlns:a16="http://schemas.microsoft.com/office/drawing/2014/main" id="{CD9938B5-20E9-44DC-88E8-67F5EC9784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4</xdr:row>
      <xdr:rowOff>175260</xdr:rowOff>
    </xdr:from>
    <xdr:to>
      <xdr:col>5</xdr:col>
      <xdr:colOff>670560</xdr:colOff>
      <xdr:row>9</xdr:row>
      <xdr:rowOff>0</xdr:rowOff>
    </xdr:to>
    <xdr:sp macro="" textlink="">
      <xdr:nvSpPr>
        <xdr:cNvPr id="11" name="Textfeld 10">
          <a:extLst>
            <a:ext uri="{FF2B5EF4-FFF2-40B4-BE49-F238E27FC236}">
              <a16:creationId xmlns:a16="http://schemas.microsoft.com/office/drawing/2014/main" id="{FA951AEF-5A9C-4D50-BC47-590187E4E954}"/>
            </a:ext>
          </a:extLst>
        </xdr:cNvPr>
        <xdr:cNvSpPr txBox="1"/>
      </xdr:nvSpPr>
      <xdr:spPr>
        <a:xfrm>
          <a:off x="3246120" y="1000506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2,73</a:t>
          </a:r>
        </a:p>
      </xdr:txBody>
    </xdr:sp>
    <xdr:clientData/>
  </xdr:twoCellAnchor>
  <xdr:twoCellAnchor>
    <xdr:from>
      <xdr:col>11</xdr:col>
      <xdr:colOff>274320</xdr:colOff>
      <xdr:row>5</xdr:row>
      <xdr:rowOff>7620</xdr:rowOff>
    </xdr:from>
    <xdr:to>
      <xdr:col>13</xdr:col>
      <xdr:colOff>76200</xdr:colOff>
      <xdr:row>9</xdr:row>
      <xdr:rowOff>15240</xdr:rowOff>
    </xdr:to>
    <xdr:sp macro="" textlink="">
      <xdr:nvSpPr>
        <xdr:cNvPr id="12" name="Textfeld 11">
          <a:extLst>
            <a:ext uri="{FF2B5EF4-FFF2-40B4-BE49-F238E27FC236}">
              <a16:creationId xmlns:a16="http://schemas.microsoft.com/office/drawing/2014/main" id="{A94E01F9-FFCF-4A51-8A2F-92DD48977599}"/>
            </a:ext>
          </a:extLst>
        </xdr:cNvPr>
        <xdr:cNvSpPr txBox="1"/>
      </xdr:nvSpPr>
      <xdr:spPr>
        <a:xfrm>
          <a:off x="8991600" y="1002030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2,92</a:t>
          </a:r>
        </a:p>
      </xdr:txBody>
    </xdr:sp>
    <xdr:clientData/>
  </xdr:twoCellAnchor>
  <xdr:twoCellAnchor>
    <xdr:from>
      <xdr:col>0</xdr:col>
      <xdr:colOff>0</xdr:colOff>
      <xdr:row>18</xdr:row>
      <xdr:rowOff>0</xdr:rowOff>
    </xdr:from>
    <xdr:to>
      <xdr:col>7</xdr:col>
      <xdr:colOff>15240</xdr:colOff>
      <xdr:row>34</xdr:row>
      <xdr:rowOff>114300</xdr:rowOff>
    </xdr:to>
    <xdr:graphicFrame macro="">
      <xdr:nvGraphicFramePr>
        <xdr:cNvPr id="2" name="Diagramm 1">
          <a:extLst>
            <a:ext uri="{FF2B5EF4-FFF2-40B4-BE49-F238E27FC236}">
              <a16:creationId xmlns:a16="http://schemas.microsoft.com/office/drawing/2014/main" id="{B8699CB2-E8A3-4E8B-A8CA-A48AB22DE8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15240</xdr:colOff>
      <xdr:row>18</xdr:row>
      <xdr:rowOff>0</xdr:rowOff>
    </xdr:from>
    <xdr:to>
      <xdr:col>14</xdr:col>
      <xdr:colOff>15240</xdr:colOff>
      <xdr:row>34</xdr:row>
      <xdr:rowOff>121920</xdr:rowOff>
    </xdr:to>
    <xdr:graphicFrame macro="">
      <xdr:nvGraphicFramePr>
        <xdr:cNvPr id="13" name="Diagramm 12">
          <a:extLst>
            <a:ext uri="{FF2B5EF4-FFF2-40B4-BE49-F238E27FC236}">
              <a16:creationId xmlns:a16="http://schemas.microsoft.com/office/drawing/2014/main" id="{DCA1754B-3340-4EF2-A4C6-FA947C7A97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205740</xdr:colOff>
      <xdr:row>22</xdr:row>
      <xdr:rowOff>121920</xdr:rowOff>
    </xdr:from>
    <xdr:to>
      <xdr:col>6</xdr:col>
      <xdr:colOff>7620</xdr:colOff>
      <xdr:row>26</xdr:row>
      <xdr:rowOff>129540</xdr:rowOff>
    </xdr:to>
    <xdr:sp macro="" textlink="">
      <xdr:nvSpPr>
        <xdr:cNvPr id="14" name="Textfeld 13">
          <a:extLst>
            <a:ext uri="{FF2B5EF4-FFF2-40B4-BE49-F238E27FC236}">
              <a16:creationId xmlns:a16="http://schemas.microsoft.com/office/drawing/2014/main" id="{C3099092-59C3-456D-B8B4-8B69393F45A4}"/>
            </a:ext>
          </a:extLst>
        </xdr:cNvPr>
        <xdr:cNvSpPr txBox="1"/>
      </xdr:nvSpPr>
      <xdr:spPr>
        <a:xfrm>
          <a:off x="3375660" y="1324356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2,77</a:t>
          </a:r>
        </a:p>
      </xdr:txBody>
    </xdr:sp>
    <xdr:clientData/>
  </xdr:twoCellAnchor>
  <xdr:twoCellAnchor>
    <xdr:from>
      <xdr:col>11</xdr:col>
      <xdr:colOff>220980</xdr:colOff>
      <xdr:row>22</xdr:row>
      <xdr:rowOff>83820</xdr:rowOff>
    </xdr:from>
    <xdr:to>
      <xdr:col>13</xdr:col>
      <xdr:colOff>22860</xdr:colOff>
      <xdr:row>26</xdr:row>
      <xdr:rowOff>91440</xdr:rowOff>
    </xdr:to>
    <xdr:sp macro="" textlink="">
      <xdr:nvSpPr>
        <xdr:cNvPr id="15" name="Textfeld 14">
          <a:extLst>
            <a:ext uri="{FF2B5EF4-FFF2-40B4-BE49-F238E27FC236}">
              <a16:creationId xmlns:a16="http://schemas.microsoft.com/office/drawing/2014/main" id="{648D51D0-57E9-4C91-A0F9-040CE5A9A70F}"/>
            </a:ext>
          </a:extLst>
        </xdr:cNvPr>
        <xdr:cNvSpPr txBox="1"/>
      </xdr:nvSpPr>
      <xdr:spPr>
        <a:xfrm>
          <a:off x="8938260" y="1320546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2,67</a:t>
          </a:r>
        </a:p>
      </xdr:txBody>
    </xdr:sp>
    <xdr:clientData/>
  </xdr:twoCellAnchor>
  <xdr:twoCellAnchor>
    <xdr:from>
      <xdr:col>0</xdr:col>
      <xdr:colOff>0</xdr:colOff>
      <xdr:row>34</xdr:row>
      <xdr:rowOff>99060</xdr:rowOff>
    </xdr:from>
    <xdr:to>
      <xdr:col>7</xdr:col>
      <xdr:colOff>15240</xdr:colOff>
      <xdr:row>52</xdr:row>
      <xdr:rowOff>15240</xdr:rowOff>
    </xdr:to>
    <xdr:graphicFrame macro="">
      <xdr:nvGraphicFramePr>
        <xdr:cNvPr id="16" name="Diagramm 15">
          <a:extLst>
            <a:ext uri="{FF2B5EF4-FFF2-40B4-BE49-F238E27FC236}">
              <a16:creationId xmlns:a16="http://schemas.microsoft.com/office/drawing/2014/main" id="{F27C39F1-97BB-47EE-960B-2D4C29A3FC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xdr:colOff>
      <xdr:row>34</xdr:row>
      <xdr:rowOff>99060</xdr:rowOff>
    </xdr:from>
    <xdr:to>
      <xdr:col>14</xdr:col>
      <xdr:colOff>7620</xdr:colOff>
      <xdr:row>52</xdr:row>
      <xdr:rowOff>15240</xdr:rowOff>
    </xdr:to>
    <xdr:graphicFrame macro="">
      <xdr:nvGraphicFramePr>
        <xdr:cNvPr id="17" name="Diagramm 16">
          <a:extLst>
            <a:ext uri="{FF2B5EF4-FFF2-40B4-BE49-F238E27FC236}">
              <a16:creationId xmlns:a16="http://schemas.microsoft.com/office/drawing/2014/main" id="{35F42B89-9325-4F3A-A044-5306882A88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205740</xdr:colOff>
      <xdr:row>38</xdr:row>
      <xdr:rowOff>121920</xdr:rowOff>
    </xdr:from>
    <xdr:to>
      <xdr:col>6</xdr:col>
      <xdr:colOff>7620</xdr:colOff>
      <xdr:row>42</xdr:row>
      <xdr:rowOff>129540</xdr:rowOff>
    </xdr:to>
    <xdr:sp macro="" textlink="">
      <xdr:nvSpPr>
        <xdr:cNvPr id="18" name="Textfeld 17">
          <a:extLst>
            <a:ext uri="{FF2B5EF4-FFF2-40B4-BE49-F238E27FC236}">
              <a16:creationId xmlns:a16="http://schemas.microsoft.com/office/drawing/2014/main" id="{12A6B391-7C9C-460C-B55D-A56F55439A07}"/>
            </a:ext>
          </a:extLst>
        </xdr:cNvPr>
        <xdr:cNvSpPr txBox="1"/>
      </xdr:nvSpPr>
      <xdr:spPr>
        <a:xfrm>
          <a:off x="3375660" y="1616964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2,52</a:t>
          </a:r>
        </a:p>
      </xdr:txBody>
    </xdr:sp>
    <xdr:clientData/>
  </xdr:twoCellAnchor>
  <xdr:twoCellAnchor>
    <xdr:from>
      <xdr:col>11</xdr:col>
      <xdr:colOff>495300</xdr:colOff>
      <xdr:row>38</xdr:row>
      <xdr:rowOff>137160</xdr:rowOff>
    </xdr:from>
    <xdr:to>
      <xdr:col>13</xdr:col>
      <xdr:colOff>297180</xdr:colOff>
      <xdr:row>42</xdr:row>
      <xdr:rowOff>144780</xdr:rowOff>
    </xdr:to>
    <xdr:sp macro="" textlink="">
      <xdr:nvSpPr>
        <xdr:cNvPr id="19" name="Textfeld 18">
          <a:extLst>
            <a:ext uri="{FF2B5EF4-FFF2-40B4-BE49-F238E27FC236}">
              <a16:creationId xmlns:a16="http://schemas.microsoft.com/office/drawing/2014/main" id="{3E4F0BC5-45C1-459A-9DC8-099FD7386BD8}"/>
            </a:ext>
          </a:extLst>
        </xdr:cNvPr>
        <xdr:cNvSpPr txBox="1"/>
      </xdr:nvSpPr>
      <xdr:spPr>
        <a:xfrm>
          <a:off x="9212580" y="1618488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2,64</a:t>
          </a:r>
        </a:p>
      </xdr:txBody>
    </xdr:sp>
    <xdr:clientData/>
  </xdr:twoCellAnchor>
  <xdr:twoCellAnchor>
    <xdr:from>
      <xdr:col>0</xdr:col>
      <xdr:colOff>0</xdr:colOff>
      <xdr:row>52</xdr:row>
      <xdr:rowOff>7620</xdr:rowOff>
    </xdr:from>
    <xdr:to>
      <xdr:col>14</xdr:col>
      <xdr:colOff>0</xdr:colOff>
      <xdr:row>68</xdr:row>
      <xdr:rowOff>22860</xdr:rowOff>
    </xdr:to>
    <xdr:graphicFrame macro="">
      <xdr:nvGraphicFramePr>
        <xdr:cNvPr id="20" name="Diagramm 19">
          <a:extLst>
            <a:ext uri="{FF2B5EF4-FFF2-40B4-BE49-F238E27FC236}">
              <a16:creationId xmlns:a16="http://schemas.microsoft.com/office/drawing/2014/main" id="{8AAF5547-2BAA-44A7-A6FD-37EF7C47DB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281940</xdr:colOff>
      <xdr:row>58</xdr:row>
      <xdr:rowOff>152400</xdr:rowOff>
    </xdr:from>
    <xdr:to>
      <xdr:col>5</xdr:col>
      <xdr:colOff>83820</xdr:colOff>
      <xdr:row>62</xdr:row>
      <xdr:rowOff>160020</xdr:rowOff>
    </xdr:to>
    <xdr:sp macro="" textlink="">
      <xdr:nvSpPr>
        <xdr:cNvPr id="21" name="Textfeld 20">
          <a:extLst>
            <a:ext uri="{FF2B5EF4-FFF2-40B4-BE49-F238E27FC236}">
              <a16:creationId xmlns:a16="http://schemas.microsoft.com/office/drawing/2014/main" id="{81DC6020-8340-4953-BD64-A7BC567063F4}"/>
            </a:ext>
          </a:extLst>
        </xdr:cNvPr>
        <xdr:cNvSpPr txBox="1"/>
      </xdr:nvSpPr>
      <xdr:spPr>
        <a:xfrm>
          <a:off x="2659380" y="1985772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2,99</a:t>
          </a:r>
        </a:p>
      </xdr:txBody>
    </xdr:sp>
    <xdr:clientData/>
  </xdr:twoCellAnchor>
  <xdr:twoCellAnchor>
    <xdr:from>
      <xdr:col>0</xdr:col>
      <xdr:colOff>0</xdr:colOff>
      <xdr:row>68</xdr:row>
      <xdr:rowOff>7620</xdr:rowOff>
    </xdr:from>
    <xdr:to>
      <xdr:col>13</xdr:col>
      <xdr:colOff>784860</xdr:colOff>
      <xdr:row>85</xdr:row>
      <xdr:rowOff>15240</xdr:rowOff>
    </xdr:to>
    <xdr:graphicFrame macro="">
      <xdr:nvGraphicFramePr>
        <xdr:cNvPr id="22" name="Diagramm 21">
          <a:extLst>
            <a:ext uri="{FF2B5EF4-FFF2-40B4-BE49-F238E27FC236}">
              <a16:creationId xmlns:a16="http://schemas.microsoft.com/office/drawing/2014/main" id="{AB567CA7-3F74-414D-A476-639CCC1FB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274320</xdr:colOff>
      <xdr:row>76</xdr:row>
      <xdr:rowOff>53340</xdr:rowOff>
    </xdr:from>
    <xdr:to>
      <xdr:col>5</xdr:col>
      <xdr:colOff>76200</xdr:colOff>
      <xdr:row>80</xdr:row>
      <xdr:rowOff>60960</xdr:rowOff>
    </xdr:to>
    <xdr:sp macro="" textlink="">
      <xdr:nvSpPr>
        <xdr:cNvPr id="23" name="Textfeld 22">
          <a:extLst>
            <a:ext uri="{FF2B5EF4-FFF2-40B4-BE49-F238E27FC236}">
              <a16:creationId xmlns:a16="http://schemas.microsoft.com/office/drawing/2014/main" id="{38F54C32-2463-4BD7-A26E-9F60DEBF70E2}"/>
            </a:ext>
          </a:extLst>
        </xdr:cNvPr>
        <xdr:cNvSpPr txBox="1"/>
      </xdr:nvSpPr>
      <xdr:spPr>
        <a:xfrm>
          <a:off x="2651760" y="2305050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2,67</a:t>
          </a:r>
        </a:p>
      </xdr:txBody>
    </xdr:sp>
    <xdr:clientData/>
  </xdr:twoCellAnchor>
  <xdr:twoCellAnchor>
    <xdr:from>
      <xdr:col>0</xdr:col>
      <xdr:colOff>0</xdr:colOff>
      <xdr:row>85</xdr:row>
      <xdr:rowOff>7620</xdr:rowOff>
    </xdr:from>
    <xdr:to>
      <xdr:col>14</xdr:col>
      <xdr:colOff>0</xdr:colOff>
      <xdr:row>102</xdr:row>
      <xdr:rowOff>0</xdr:rowOff>
    </xdr:to>
    <xdr:graphicFrame macro="">
      <xdr:nvGraphicFramePr>
        <xdr:cNvPr id="24" name="Diagramm 23">
          <a:extLst>
            <a:ext uri="{FF2B5EF4-FFF2-40B4-BE49-F238E27FC236}">
              <a16:creationId xmlns:a16="http://schemas.microsoft.com/office/drawing/2014/main" id="{51E313F3-8447-4EF8-A425-28D4512125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182880</xdr:colOff>
      <xdr:row>92</xdr:row>
      <xdr:rowOff>137160</xdr:rowOff>
    </xdr:from>
    <xdr:to>
      <xdr:col>4</xdr:col>
      <xdr:colOff>777240</xdr:colOff>
      <xdr:row>96</xdr:row>
      <xdr:rowOff>144780</xdr:rowOff>
    </xdr:to>
    <xdr:sp macro="" textlink="">
      <xdr:nvSpPr>
        <xdr:cNvPr id="25" name="Textfeld 24">
          <a:extLst>
            <a:ext uri="{FF2B5EF4-FFF2-40B4-BE49-F238E27FC236}">
              <a16:creationId xmlns:a16="http://schemas.microsoft.com/office/drawing/2014/main" id="{37B0BE1D-655C-4115-8F90-B7DC04F66B78}"/>
            </a:ext>
          </a:extLst>
        </xdr:cNvPr>
        <xdr:cNvSpPr txBox="1"/>
      </xdr:nvSpPr>
      <xdr:spPr>
        <a:xfrm>
          <a:off x="2560320" y="26060400"/>
          <a:ext cx="13868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Notendurchschnitt: </a:t>
          </a:r>
        </a:p>
        <a:p>
          <a:pPr algn="ctr"/>
          <a:r>
            <a:rPr lang="de-DE" sz="1600" b="1"/>
            <a:t>2,84</a:t>
          </a:r>
        </a:p>
      </xdr:txBody>
    </xdr:sp>
    <xdr:clientData/>
  </xdr:twoCellAnchor>
  <xdr:twoCellAnchor>
    <xdr:from>
      <xdr:col>0</xdr:col>
      <xdr:colOff>0</xdr:colOff>
      <xdr:row>102</xdr:row>
      <xdr:rowOff>0</xdr:rowOff>
    </xdr:from>
    <xdr:to>
      <xdr:col>7</xdr:col>
      <xdr:colOff>22860</xdr:colOff>
      <xdr:row>119</xdr:row>
      <xdr:rowOff>0</xdr:rowOff>
    </xdr:to>
    <xdr:graphicFrame macro="">
      <xdr:nvGraphicFramePr>
        <xdr:cNvPr id="26" name="Diagramm 25">
          <a:extLst>
            <a:ext uri="{FF2B5EF4-FFF2-40B4-BE49-F238E27FC236}">
              <a16:creationId xmlns:a16="http://schemas.microsoft.com/office/drawing/2014/main" id="{849FA050-913F-4702-B77E-E9365A727C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777240</xdr:colOff>
      <xdr:row>102</xdr:row>
      <xdr:rowOff>0</xdr:rowOff>
    </xdr:from>
    <xdr:to>
      <xdr:col>13</xdr:col>
      <xdr:colOff>784860</xdr:colOff>
      <xdr:row>119</xdr:row>
      <xdr:rowOff>0</xdr:rowOff>
    </xdr:to>
    <xdr:graphicFrame macro="">
      <xdr:nvGraphicFramePr>
        <xdr:cNvPr id="27" name="Diagramm 26">
          <a:extLst>
            <a:ext uri="{FF2B5EF4-FFF2-40B4-BE49-F238E27FC236}">
              <a16:creationId xmlns:a16="http://schemas.microsoft.com/office/drawing/2014/main" id="{834AF40C-36C4-4368-BB46-ACE5BF04D6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119</xdr:row>
      <xdr:rowOff>0</xdr:rowOff>
    </xdr:from>
    <xdr:to>
      <xdr:col>6</xdr:col>
      <xdr:colOff>784860</xdr:colOff>
      <xdr:row>137</xdr:row>
      <xdr:rowOff>7620</xdr:rowOff>
    </xdr:to>
    <xdr:graphicFrame macro="">
      <xdr:nvGraphicFramePr>
        <xdr:cNvPr id="28" name="Diagramm 27">
          <a:extLst>
            <a:ext uri="{FF2B5EF4-FFF2-40B4-BE49-F238E27FC236}">
              <a16:creationId xmlns:a16="http://schemas.microsoft.com/office/drawing/2014/main" id="{B5E5A433-3F16-49D7-8EA9-39F5C4B513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777240</xdr:colOff>
      <xdr:row>118</xdr:row>
      <xdr:rowOff>175260</xdr:rowOff>
    </xdr:from>
    <xdr:to>
      <xdr:col>13</xdr:col>
      <xdr:colOff>784860</xdr:colOff>
      <xdr:row>137</xdr:row>
      <xdr:rowOff>7620</xdr:rowOff>
    </xdr:to>
    <xdr:graphicFrame macro="">
      <xdr:nvGraphicFramePr>
        <xdr:cNvPr id="29" name="Diagramm 28">
          <a:extLst>
            <a:ext uri="{FF2B5EF4-FFF2-40B4-BE49-F238E27FC236}">
              <a16:creationId xmlns:a16="http://schemas.microsoft.com/office/drawing/2014/main" id="{D9DC3DB7-0414-4DA5-99B1-21353749D2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137</xdr:row>
      <xdr:rowOff>0</xdr:rowOff>
    </xdr:from>
    <xdr:to>
      <xdr:col>7</xdr:col>
      <xdr:colOff>7620</xdr:colOff>
      <xdr:row>154</xdr:row>
      <xdr:rowOff>0</xdr:rowOff>
    </xdr:to>
    <xdr:graphicFrame macro="">
      <xdr:nvGraphicFramePr>
        <xdr:cNvPr id="30" name="Diagramm 29">
          <a:extLst>
            <a:ext uri="{FF2B5EF4-FFF2-40B4-BE49-F238E27FC236}">
              <a16:creationId xmlns:a16="http://schemas.microsoft.com/office/drawing/2014/main" id="{3DE1BC48-8B72-45A2-9731-26E244A220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784860</xdr:colOff>
      <xdr:row>137</xdr:row>
      <xdr:rowOff>0</xdr:rowOff>
    </xdr:from>
    <xdr:to>
      <xdr:col>14</xdr:col>
      <xdr:colOff>0</xdr:colOff>
      <xdr:row>154</xdr:row>
      <xdr:rowOff>7620</xdr:rowOff>
    </xdr:to>
    <xdr:graphicFrame macro="">
      <xdr:nvGraphicFramePr>
        <xdr:cNvPr id="31" name="Diagramm 30">
          <a:extLst>
            <a:ext uri="{FF2B5EF4-FFF2-40B4-BE49-F238E27FC236}">
              <a16:creationId xmlns:a16="http://schemas.microsoft.com/office/drawing/2014/main" id="{294DE199-1945-42C1-BD67-A0C29B26A4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153</xdr:row>
      <xdr:rowOff>167640</xdr:rowOff>
    </xdr:from>
    <xdr:to>
      <xdr:col>7</xdr:col>
      <xdr:colOff>0</xdr:colOff>
      <xdr:row>171</xdr:row>
      <xdr:rowOff>0</xdr:rowOff>
    </xdr:to>
    <xdr:graphicFrame macro="">
      <xdr:nvGraphicFramePr>
        <xdr:cNvPr id="32" name="Diagramm 31">
          <a:extLst>
            <a:ext uri="{FF2B5EF4-FFF2-40B4-BE49-F238E27FC236}">
              <a16:creationId xmlns:a16="http://schemas.microsoft.com/office/drawing/2014/main" id="{74359F8E-AD99-472F-8AD0-74F4D0225B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784860</xdr:colOff>
      <xdr:row>153</xdr:row>
      <xdr:rowOff>167640</xdr:rowOff>
    </xdr:from>
    <xdr:to>
      <xdr:col>14</xdr:col>
      <xdr:colOff>15240</xdr:colOff>
      <xdr:row>170</xdr:row>
      <xdr:rowOff>175260</xdr:rowOff>
    </xdr:to>
    <xdr:graphicFrame macro="">
      <xdr:nvGraphicFramePr>
        <xdr:cNvPr id="33" name="Diagramm 32">
          <a:extLst>
            <a:ext uri="{FF2B5EF4-FFF2-40B4-BE49-F238E27FC236}">
              <a16:creationId xmlns:a16="http://schemas.microsoft.com/office/drawing/2014/main" id="{3E1E415F-7943-4085-86A3-5570E47831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170</xdr:row>
      <xdr:rowOff>167640</xdr:rowOff>
    </xdr:from>
    <xdr:to>
      <xdr:col>6</xdr:col>
      <xdr:colOff>784860</xdr:colOff>
      <xdr:row>188</xdr:row>
      <xdr:rowOff>0</xdr:rowOff>
    </xdr:to>
    <xdr:graphicFrame macro="">
      <xdr:nvGraphicFramePr>
        <xdr:cNvPr id="34" name="Diagramm 33">
          <a:extLst>
            <a:ext uri="{FF2B5EF4-FFF2-40B4-BE49-F238E27FC236}">
              <a16:creationId xmlns:a16="http://schemas.microsoft.com/office/drawing/2014/main" id="{215708F8-A035-4D98-BFEA-A8A6961713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310"/>
  <sheetViews>
    <sheetView tabSelected="1" topLeftCell="A3" workbookViewId="0">
      <selection activeCell="N47" sqref="A1:N47"/>
    </sheetView>
  </sheetViews>
  <sheetFormatPr baseColWidth="10" defaultRowHeight="14.4" x14ac:dyDescent="0.3"/>
  <sheetData>
    <row r="1" spans="1:64" x14ac:dyDescent="0.3">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row>
    <row r="2" spans="1:64" x14ac:dyDescent="0.3">
      <c r="A2" s="14">
        <v>1</v>
      </c>
      <c r="B2" s="14">
        <v>2</v>
      </c>
      <c r="C2" s="14">
        <v>3</v>
      </c>
      <c r="D2" s="14">
        <v>4</v>
      </c>
      <c r="E2" s="14">
        <v>5</v>
      </c>
      <c r="F2" s="14">
        <v>6</v>
      </c>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row>
    <row r="3" spans="1:64" x14ac:dyDescent="0.3">
      <c r="A3" s="16">
        <v>34</v>
      </c>
      <c r="B3" s="16">
        <v>43</v>
      </c>
      <c r="C3" s="16">
        <v>28</v>
      </c>
      <c r="D3" s="16">
        <v>9</v>
      </c>
      <c r="E3" s="16">
        <v>17</v>
      </c>
      <c r="F3" s="16">
        <v>10</v>
      </c>
      <c r="I3" s="14">
        <v>1</v>
      </c>
      <c r="J3" s="14">
        <v>2</v>
      </c>
      <c r="K3" s="14">
        <v>3</v>
      </c>
      <c r="L3" s="14">
        <v>4</v>
      </c>
      <c r="M3" s="14">
        <v>5</v>
      </c>
      <c r="N3" s="14">
        <v>6</v>
      </c>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row>
    <row r="4" spans="1:64" x14ac:dyDescent="0.3">
      <c r="A4">
        <f t="shared" ref="A4:F4" si="0">A2*A3</f>
        <v>34</v>
      </c>
      <c r="B4">
        <f t="shared" si="0"/>
        <v>86</v>
      </c>
      <c r="C4">
        <f t="shared" si="0"/>
        <v>84</v>
      </c>
      <c r="D4">
        <f t="shared" si="0"/>
        <v>36</v>
      </c>
      <c r="E4">
        <f t="shared" si="0"/>
        <v>85</v>
      </c>
      <c r="F4">
        <f t="shared" si="0"/>
        <v>60</v>
      </c>
      <c r="I4" s="16">
        <v>24</v>
      </c>
      <c r="J4" s="16">
        <v>49</v>
      </c>
      <c r="K4" s="16">
        <v>25</v>
      </c>
      <c r="L4" s="16">
        <v>12</v>
      </c>
      <c r="M4" s="16">
        <v>19</v>
      </c>
      <c r="N4" s="16">
        <v>12</v>
      </c>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row>
    <row r="5" spans="1:64" x14ac:dyDescent="0.3">
      <c r="A5">
        <f>385/141</f>
        <v>2.7304964539007091</v>
      </c>
      <c r="I5">
        <f t="shared" ref="I5:N5" si="1">I3*I4</f>
        <v>24</v>
      </c>
      <c r="J5">
        <f t="shared" si="1"/>
        <v>98</v>
      </c>
      <c r="K5">
        <f t="shared" si="1"/>
        <v>75</v>
      </c>
      <c r="L5">
        <f t="shared" si="1"/>
        <v>48</v>
      </c>
      <c r="M5">
        <f t="shared" si="1"/>
        <v>95</v>
      </c>
      <c r="N5">
        <f t="shared" si="1"/>
        <v>72</v>
      </c>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row>
    <row r="6" spans="1:64" x14ac:dyDescent="0.3">
      <c r="I6">
        <f>412/141</f>
        <v>2.9219858156028371</v>
      </c>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row>
    <row r="7" spans="1:64" x14ac:dyDescent="0.3">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row>
    <row r="8" spans="1:64" x14ac:dyDescent="0.3">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row>
    <row r="9" spans="1:64" x14ac:dyDescent="0.3">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row>
    <row r="10" spans="1:64" x14ac:dyDescent="0.3">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row>
    <row r="11" spans="1:64" x14ac:dyDescent="0.3">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row>
    <row r="12" spans="1:64" x14ac:dyDescent="0.3">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row>
    <row r="13" spans="1:64" x14ac:dyDescent="0.3">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row>
    <row r="14" spans="1:64" x14ac:dyDescent="0.3">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row>
    <row r="15" spans="1:64" x14ac:dyDescent="0.3">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x14ac:dyDescent="0.3">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row>
    <row r="17" spans="1:64" x14ac:dyDescent="0.3">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row>
    <row r="18" spans="1:64" x14ac:dyDescent="0.3">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row>
    <row r="19" spans="1:64" x14ac:dyDescent="0.3">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row>
    <row r="20" spans="1:64" x14ac:dyDescent="0.3">
      <c r="A20" s="14">
        <v>1</v>
      </c>
      <c r="B20" s="14">
        <v>2</v>
      </c>
      <c r="C20" s="14">
        <v>3</v>
      </c>
      <c r="D20" s="14">
        <v>4</v>
      </c>
      <c r="E20" s="14">
        <v>5</v>
      </c>
      <c r="F20" s="14">
        <v>6</v>
      </c>
      <c r="H20" s="14">
        <v>1</v>
      </c>
      <c r="I20" s="14">
        <v>2</v>
      </c>
      <c r="J20" s="14">
        <v>3</v>
      </c>
      <c r="K20" s="14">
        <v>4</v>
      </c>
      <c r="L20" s="14">
        <v>5</v>
      </c>
      <c r="M20" s="14">
        <v>6</v>
      </c>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row>
    <row r="21" spans="1:64" x14ac:dyDescent="0.3">
      <c r="A21" s="16">
        <v>32</v>
      </c>
      <c r="B21" s="16">
        <v>44</v>
      </c>
      <c r="C21" s="16">
        <v>27</v>
      </c>
      <c r="D21" s="16">
        <v>13</v>
      </c>
      <c r="E21" s="16">
        <v>12</v>
      </c>
      <c r="F21" s="16">
        <v>13</v>
      </c>
      <c r="H21" s="16">
        <v>35</v>
      </c>
      <c r="I21" s="16">
        <v>46</v>
      </c>
      <c r="J21" s="16">
        <v>26</v>
      </c>
      <c r="K21" s="16">
        <v>12</v>
      </c>
      <c r="L21" s="16">
        <v>9</v>
      </c>
      <c r="M21" s="16">
        <v>13</v>
      </c>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row>
    <row r="22" spans="1:64" x14ac:dyDescent="0.3">
      <c r="A22">
        <f t="shared" ref="A22:F22" si="2">A20*A21</f>
        <v>32</v>
      </c>
      <c r="B22">
        <f t="shared" si="2"/>
        <v>88</v>
      </c>
      <c r="C22">
        <f t="shared" si="2"/>
        <v>81</v>
      </c>
      <c r="D22">
        <f t="shared" si="2"/>
        <v>52</v>
      </c>
      <c r="E22">
        <f t="shared" si="2"/>
        <v>60</v>
      </c>
      <c r="F22">
        <f t="shared" si="2"/>
        <v>78</v>
      </c>
      <c r="H22">
        <f t="shared" ref="H22:M22" si="3">H20*H21</f>
        <v>35</v>
      </c>
      <c r="I22">
        <f t="shared" si="3"/>
        <v>92</v>
      </c>
      <c r="J22">
        <f t="shared" si="3"/>
        <v>78</v>
      </c>
      <c r="K22">
        <f t="shared" si="3"/>
        <v>48</v>
      </c>
      <c r="L22">
        <f t="shared" si="3"/>
        <v>45</v>
      </c>
      <c r="M22">
        <f t="shared" si="3"/>
        <v>78</v>
      </c>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row>
    <row r="23" spans="1:64" x14ac:dyDescent="0.3">
      <c r="A23">
        <f>391/141</f>
        <v>2.773049645390071</v>
      </c>
      <c r="H23">
        <f>376/141</f>
        <v>2.6666666666666665</v>
      </c>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row>
    <row r="24" spans="1:64" x14ac:dyDescent="0.3">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row>
    <row r="25" spans="1:64" x14ac:dyDescent="0.3">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row>
    <row r="26" spans="1:64" x14ac:dyDescent="0.3">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row>
    <row r="27" spans="1:64" x14ac:dyDescent="0.3">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row>
    <row r="28" spans="1:64" x14ac:dyDescent="0.3">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row>
    <row r="29" spans="1:64" x14ac:dyDescent="0.3">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row>
    <row r="30" spans="1:64" x14ac:dyDescent="0.3">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row>
    <row r="31" spans="1:64" x14ac:dyDescent="0.3">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x14ac:dyDescent="0.3">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row>
    <row r="33" spans="1:64" x14ac:dyDescent="0.3">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row>
    <row r="34" spans="1:64" x14ac:dyDescent="0.3">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row>
    <row r="35" spans="1:64" x14ac:dyDescent="0.3">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row>
    <row r="36" spans="1:64" x14ac:dyDescent="0.3">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row>
    <row r="37" spans="1:64" x14ac:dyDescent="0.3">
      <c r="A37" s="14">
        <v>1</v>
      </c>
      <c r="B37" s="14">
        <v>2</v>
      </c>
      <c r="C37" s="14">
        <v>3</v>
      </c>
      <c r="D37" s="14">
        <v>4</v>
      </c>
      <c r="E37" s="14">
        <v>5</v>
      </c>
      <c r="F37" s="14">
        <v>6</v>
      </c>
      <c r="H37" s="14">
        <v>1</v>
      </c>
      <c r="I37" s="14">
        <v>2</v>
      </c>
      <c r="J37" s="14">
        <v>3</v>
      </c>
      <c r="K37" s="14">
        <v>4</v>
      </c>
      <c r="L37" s="14">
        <v>5</v>
      </c>
      <c r="M37" s="14">
        <v>6</v>
      </c>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row>
    <row r="38" spans="1:64" x14ac:dyDescent="0.3">
      <c r="A38" s="16">
        <v>35</v>
      </c>
      <c r="B38" s="16">
        <v>48</v>
      </c>
      <c r="C38" s="16">
        <v>30</v>
      </c>
      <c r="D38" s="16">
        <v>12</v>
      </c>
      <c r="E38" s="16">
        <v>9</v>
      </c>
      <c r="F38" s="16">
        <v>7</v>
      </c>
      <c r="H38" s="16">
        <v>30</v>
      </c>
      <c r="I38" s="16">
        <v>40</v>
      </c>
      <c r="J38" s="16">
        <v>38</v>
      </c>
      <c r="K38" s="16">
        <v>13</v>
      </c>
      <c r="L38" s="16">
        <v>10</v>
      </c>
      <c r="M38" s="16">
        <v>6</v>
      </c>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39" spans="1:64" x14ac:dyDescent="0.3">
      <c r="A39">
        <f t="shared" ref="A39:F39" si="4">A37*A38</f>
        <v>35</v>
      </c>
      <c r="B39">
        <f t="shared" si="4"/>
        <v>96</v>
      </c>
      <c r="C39">
        <f t="shared" si="4"/>
        <v>90</v>
      </c>
      <c r="D39">
        <f t="shared" si="4"/>
        <v>48</v>
      </c>
      <c r="E39">
        <f t="shared" si="4"/>
        <v>45</v>
      </c>
      <c r="F39">
        <f t="shared" si="4"/>
        <v>42</v>
      </c>
      <c r="H39">
        <f t="shared" ref="H39:M39" si="5">H37*H38</f>
        <v>30</v>
      </c>
      <c r="I39">
        <f t="shared" si="5"/>
        <v>80</v>
      </c>
      <c r="J39">
        <f t="shared" si="5"/>
        <v>114</v>
      </c>
      <c r="K39">
        <f t="shared" si="5"/>
        <v>52</v>
      </c>
      <c r="L39">
        <f t="shared" si="5"/>
        <v>50</v>
      </c>
      <c r="M39">
        <f t="shared" si="5"/>
        <v>36</v>
      </c>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row>
    <row r="40" spans="1:64" x14ac:dyDescent="0.3">
      <c r="A40">
        <f>356/141</f>
        <v>2.5248226950354611</v>
      </c>
      <c r="H40">
        <f>362/137</f>
        <v>2.6423357664233578</v>
      </c>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row>
    <row r="41" spans="1:64" x14ac:dyDescent="0.3">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row>
    <row r="42" spans="1:64" x14ac:dyDescent="0.3">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row>
    <row r="43" spans="1:64" x14ac:dyDescent="0.3">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row>
    <row r="44" spans="1:64" x14ac:dyDescent="0.3">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row>
    <row r="45" spans="1:64" x14ac:dyDescent="0.3">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row>
    <row r="46" spans="1:64" x14ac:dyDescent="0.3">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row>
    <row r="47" spans="1:64" x14ac:dyDescent="0.3">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row>
    <row r="48" spans="1:64" x14ac:dyDescent="0.3">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row>
    <row r="49" spans="1:64" x14ac:dyDescent="0.3">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row>
    <row r="50" spans="1:64" x14ac:dyDescent="0.3">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row>
    <row r="51" spans="1:64" x14ac:dyDescent="0.3">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row>
    <row r="52" spans="1:64" x14ac:dyDescent="0.3">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row>
    <row r="53" spans="1:64" x14ac:dyDescent="0.3">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row>
    <row r="54" spans="1:64" x14ac:dyDescent="0.3">
      <c r="A54" s="14">
        <v>1</v>
      </c>
      <c r="B54" s="14">
        <v>2</v>
      </c>
      <c r="C54" s="14">
        <v>3</v>
      </c>
      <c r="D54" s="14">
        <v>4</v>
      </c>
      <c r="E54" s="14">
        <v>5</v>
      </c>
      <c r="F54" s="14">
        <v>6</v>
      </c>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row>
    <row r="55" spans="1:64" x14ac:dyDescent="0.3">
      <c r="A55" s="16">
        <v>28</v>
      </c>
      <c r="B55" s="16">
        <v>32</v>
      </c>
      <c r="C55" s="16">
        <v>30</v>
      </c>
      <c r="D55" s="16">
        <v>17</v>
      </c>
      <c r="E55" s="16">
        <v>14</v>
      </c>
      <c r="F55" s="16">
        <v>14</v>
      </c>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row>
    <row r="56" spans="1:64" x14ac:dyDescent="0.3">
      <c r="A56">
        <f t="shared" ref="A56:F56" si="6">A54*A55</f>
        <v>28</v>
      </c>
      <c r="B56">
        <f t="shared" si="6"/>
        <v>64</v>
      </c>
      <c r="C56">
        <f t="shared" si="6"/>
        <v>90</v>
      </c>
      <c r="D56">
        <f t="shared" si="6"/>
        <v>68</v>
      </c>
      <c r="E56">
        <f t="shared" si="6"/>
        <v>70</v>
      </c>
      <c r="F56">
        <f t="shared" si="6"/>
        <v>84</v>
      </c>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row>
    <row r="57" spans="1:64" x14ac:dyDescent="0.3">
      <c r="A57">
        <f>404/135</f>
        <v>2.9925925925925925</v>
      </c>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row>
    <row r="58" spans="1:64" x14ac:dyDescent="0.3">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row>
    <row r="59" spans="1:64" x14ac:dyDescent="0.3">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row>
    <row r="60" spans="1:64" x14ac:dyDescent="0.3">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row>
    <row r="61" spans="1:64" x14ac:dyDescent="0.3">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row>
    <row r="62" spans="1:64" x14ac:dyDescent="0.3">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row>
    <row r="63" spans="1:64" x14ac:dyDescent="0.3">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row>
    <row r="64" spans="1:64" x14ac:dyDescent="0.3">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row>
    <row r="65" spans="1:64" x14ac:dyDescent="0.3">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row>
    <row r="66" spans="1:64" x14ac:dyDescent="0.3">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row>
    <row r="67" spans="1:64" x14ac:dyDescent="0.3">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row>
    <row r="68" spans="1:64" x14ac:dyDescent="0.3">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row>
    <row r="69" spans="1:64" x14ac:dyDescent="0.3">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row>
    <row r="70" spans="1:64" x14ac:dyDescent="0.3">
      <c r="A70" s="14">
        <v>1</v>
      </c>
      <c r="B70" s="14">
        <v>2</v>
      </c>
      <c r="C70" s="14">
        <v>3</v>
      </c>
      <c r="D70" s="14">
        <v>4</v>
      </c>
      <c r="E70" s="14">
        <v>5</v>
      </c>
      <c r="F70" s="14">
        <v>6</v>
      </c>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row>
    <row r="71" spans="1:64" x14ac:dyDescent="0.3">
      <c r="A71" s="16">
        <v>39</v>
      </c>
      <c r="B71" s="16">
        <v>34</v>
      </c>
      <c r="C71" s="16">
        <v>33</v>
      </c>
      <c r="D71" s="16">
        <v>7</v>
      </c>
      <c r="E71" s="16">
        <v>9</v>
      </c>
      <c r="F71" s="16">
        <v>14</v>
      </c>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row>
    <row r="72" spans="1:64" x14ac:dyDescent="0.3">
      <c r="A72">
        <f t="shared" ref="A72:F72" si="7">A70*A71</f>
        <v>39</v>
      </c>
      <c r="B72">
        <f t="shared" si="7"/>
        <v>68</v>
      </c>
      <c r="C72">
        <f t="shared" si="7"/>
        <v>99</v>
      </c>
      <c r="D72">
        <f t="shared" si="7"/>
        <v>28</v>
      </c>
      <c r="E72">
        <f t="shared" si="7"/>
        <v>45</v>
      </c>
      <c r="F72">
        <f t="shared" si="7"/>
        <v>84</v>
      </c>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row>
    <row r="73" spans="1:64" x14ac:dyDescent="0.3">
      <c r="A73">
        <f>363/136</f>
        <v>2.6691176470588234</v>
      </c>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row>
    <row r="74" spans="1:64" x14ac:dyDescent="0.3">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row>
    <row r="75" spans="1:64" x14ac:dyDescent="0.3">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row>
    <row r="76" spans="1:64" x14ac:dyDescent="0.3">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row>
    <row r="77" spans="1:64" x14ac:dyDescent="0.3">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row>
    <row r="78" spans="1:64" x14ac:dyDescent="0.3">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row>
    <row r="79" spans="1:64" x14ac:dyDescent="0.3">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row>
    <row r="80" spans="1:64" x14ac:dyDescent="0.3">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row>
    <row r="81" spans="1:64" x14ac:dyDescent="0.3">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row>
    <row r="82" spans="1:64" x14ac:dyDescent="0.3">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row>
    <row r="83" spans="1:64" x14ac:dyDescent="0.3">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row>
    <row r="84" spans="1:64" x14ac:dyDescent="0.3">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row>
    <row r="85" spans="1:64" x14ac:dyDescent="0.3">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row>
    <row r="86" spans="1:64" x14ac:dyDescent="0.3">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row>
    <row r="87" spans="1:64" x14ac:dyDescent="0.3">
      <c r="A87" s="14">
        <v>1</v>
      </c>
      <c r="B87" s="14">
        <v>2</v>
      </c>
      <c r="C87" s="14">
        <v>3</v>
      </c>
      <c r="D87" s="14">
        <v>4</v>
      </c>
      <c r="E87" s="14">
        <v>5</v>
      </c>
      <c r="F87" s="14">
        <v>6</v>
      </c>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row>
    <row r="88" spans="1:64" x14ac:dyDescent="0.3">
      <c r="A88" s="16">
        <v>36</v>
      </c>
      <c r="B88" s="16">
        <v>35</v>
      </c>
      <c r="C88" s="16">
        <v>27</v>
      </c>
      <c r="D88" s="16">
        <v>12</v>
      </c>
      <c r="E88" s="16">
        <v>8</v>
      </c>
      <c r="F88" s="16">
        <v>19</v>
      </c>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row>
    <row r="89" spans="1:64" x14ac:dyDescent="0.3">
      <c r="A89">
        <f t="shared" ref="A89:F89" si="8">A87*A88</f>
        <v>36</v>
      </c>
      <c r="B89">
        <f t="shared" si="8"/>
        <v>70</v>
      </c>
      <c r="C89">
        <f t="shared" si="8"/>
        <v>81</v>
      </c>
      <c r="D89">
        <f t="shared" si="8"/>
        <v>48</v>
      </c>
      <c r="E89">
        <f t="shared" si="8"/>
        <v>40</v>
      </c>
      <c r="F89">
        <f t="shared" si="8"/>
        <v>114</v>
      </c>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row>
    <row r="90" spans="1:64" x14ac:dyDescent="0.3">
      <c r="A90">
        <f>389/137</f>
        <v>2.8394160583941606</v>
      </c>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row>
    <row r="91" spans="1:64" x14ac:dyDescent="0.3">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row>
    <row r="92" spans="1:64" x14ac:dyDescent="0.3">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row>
    <row r="93" spans="1:64" x14ac:dyDescent="0.3">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row>
    <row r="94" spans="1:64" x14ac:dyDescent="0.3">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row>
    <row r="95" spans="1:64" x14ac:dyDescent="0.3">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row>
    <row r="96" spans="1:64" x14ac:dyDescent="0.3">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row>
    <row r="97" spans="1:64" x14ac:dyDescent="0.3">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row>
    <row r="98" spans="1:64" x14ac:dyDescent="0.3">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row>
    <row r="99" spans="1:64" x14ac:dyDescent="0.3">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row>
    <row r="100" spans="1:64" x14ac:dyDescent="0.3">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row>
    <row r="101" spans="1:64" x14ac:dyDescent="0.3">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row>
    <row r="102" spans="1:64" x14ac:dyDescent="0.3">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row>
    <row r="103" spans="1:64" x14ac:dyDescent="0.3">
      <c r="A103" t="s">
        <v>1</v>
      </c>
      <c r="I103" t="s">
        <v>2</v>
      </c>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row>
    <row r="104" spans="1:64" x14ac:dyDescent="0.3">
      <c r="A104" t="s">
        <v>241</v>
      </c>
      <c r="B104" t="s">
        <v>242</v>
      </c>
      <c r="C104" t="s">
        <v>243</v>
      </c>
      <c r="D104" t="s">
        <v>244</v>
      </c>
      <c r="I104" t="s">
        <v>241</v>
      </c>
      <c r="J104" t="s">
        <v>242</v>
      </c>
      <c r="K104" t="s">
        <v>243</v>
      </c>
      <c r="L104" t="s">
        <v>244</v>
      </c>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row>
    <row r="105" spans="1:64" x14ac:dyDescent="0.3">
      <c r="A105">
        <v>26</v>
      </c>
      <c r="B105">
        <v>38</v>
      </c>
      <c r="C105">
        <v>56</v>
      </c>
      <c r="D105">
        <v>16</v>
      </c>
      <c r="I105">
        <v>17</v>
      </c>
      <c r="J105">
        <v>32</v>
      </c>
      <c r="K105">
        <v>56</v>
      </c>
      <c r="L105">
        <v>21</v>
      </c>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row>
    <row r="106" spans="1:64" x14ac:dyDescent="0.3">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row>
    <row r="107" spans="1:64" x14ac:dyDescent="0.3">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row>
    <row r="108" spans="1:64" x14ac:dyDescent="0.3">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row>
    <row r="109" spans="1:64" x14ac:dyDescent="0.3">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row>
    <row r="110" spans="1:64" x14ac:dyDescent="0.3">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row>
    <row r="111" spans="1:64" x14ac:dyDescent="0.3">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row>
    <row r="112" spans="1:64" x14ac:dyDescent="0.3">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row>
    <row r="113" spans="1:64" x14ac:dyDescent="0.3">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row>
    <row r="114" spans="1:64" x14ac:dyDescent="0.3">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row>
    <row r="115" spans="1:64" x14ac:dyDescent="0.3">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row>
    <row r="116" spans="1:64" x14ac:dyDescent="0.3">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row>
    <row r="117" spans="1:64" x14ac:dyDescent="0.3">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row>
    <row r="118" spans="1:64" x14ac:dyDescent="0.3">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row>
    <row r="119" spans="1:64" x14ac:dyDescent="0.3">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row>
    <row r="120" spans="1:64" x14ac:dyDescent="0.3">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row>
    <row r="121" spans="1:64" x14ac:dyDescent="0.3">
      <c r="A121" t="s">
        <v>3</v>
      </c>
      <c r="H121" t="s">
        <v>4</v>
      </c>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row>
    <row r="122" spans="1:64" x14ac:dyDescent="0.3">
      <c r="A122" t="s">
        <v>241</v>
      </c>
      <c r="B122" t="s">
        <v>242</v>
      </c>
      <c r="C122" t="s">
        <v>243</v>
      </c>
      <c r="D122" t="s">
        <v>244</v>
      </c>
      <c r="H122" t="s">
        <v>241</v>
      </c>
      <c r="I122" t="s">
        <v>242</v>
      </c>
      <c r="J122" t="s">
        <v>243</v>
      </c>
      <c r="K122" t="s">
        <v>244</v>
      </c>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row>
    <row r="123" spans="1:64" x14ac:dyDescent="0.3">
      <c r="A123">
        <v>36</v>
      </c>
      <c r="B123">
        <v>58</v>
      </c>
      <c r="C123">
        <v>33</v>
      </c>
      <c r="D123">
        <v>7</v>
      </c>
      <c r="H123">
        <v>29</v>
      </c>
      <c r="I123">
        <v>28</v>
      </c>
      <c r="J123">
        <v>33</v>
      </c>
      <c r="K123">
        <v>40</v>
      </c>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row>
    <row r="124" spans="1:64" x14ac:dyDescent="0.3">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row>
    <row r="125" spans="1:64" x14ac:dyDescent="0.3">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row>
    <row r="126" spans="1:64" x14ac:dyDescent="0.3">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row>
    <row r="127" spans="1:64" x14ac:dyDescent="0.3">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row>
    <row r="128" spans="1:64" x14ac:dyDescent="0.3">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row>
    <row r="129" spans="1:64" x14ac:dyDescent="0.3">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row>
    <row r="130" spans="1:64" x14ac:dyDescent="0.3">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row>
    <row r="131" spans="1:64" x14ac:dyDescent="0.3">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row>
    <row r="132" spans="1:64" x14ac:dyDescent="0.3">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row>
    <row r="133" spans="1:64" x14ac:dyDescent="0.3">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row>
    <row r="134" spans="1:64" x14ac:dyDescent="0.3">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row>
    <row r="135" spans="1:64" x14ac:dyDescent="0.3">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row>
    <row r="136" spans="1:64" x14ac:dyDescent="0.3">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row>
    <row r="137" spans="1:64" x14ac:dyDescent="0.3">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row>
    <row r="138" spans="1:64" x14ac:dyDescent="0.3">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row>
    <row r="139" spans="1:64" x14ac:dyDescent="0.3">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row>
    <row r="140" spans="1:64" x14ac:dyDescent="0.3">
      <c r="A140" t="s">
        <v>5</v>
      </c>
      <c r="H140" t="s">
        <v>6</v>
      </c>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row>
    <row r="141" spans="1:64" x14ac:dyDescent="0.3">
      <c r="A141" t="s">
        <v>241</v>
      </c>
      <c r="B141" t="s">
        <v>242</v>
      </c>
      <c r="C141" t="s">
        <v>243</v>
      </c>
      <c r="D141" t="s">
        <v>244</v>
      </c>
      <c r="H141" t="s">
        <v>241</v>
      </c>
      <c r="I141" t="s">
        <v>242</v>
      </c>
      <c r="J141" t="s">
        <v>243</v>
      </c>
      <c r="K141" t="s">
        <v>244</v>
      </c>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row>
    <row r="142" spans="1:64" x14ac:dyDescent="0.3">
      <c r="A142">
        <v>73</v>
      </c>
      <c r="B142">
        <v>27</v>
      </c>
      <c r="C142">
        <v>22</v>
      </c>
      <c r="D142">
        <v>13</v>
      </c>
      <c r="H142">
        <v>33</v>
      </c>
      <c r="I142">
        <v>52</v>
      </c>
      <c r="J142">
        <v>31</v>
      </c>
      <c r="K142">
        <v>14</v>
      </c>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row>
    <row r="143" spans="1:64" x14ac:dyDescent="0.3">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row>
    <row r="144" spans="1:64" x14ac:dyDescent="0.3">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row>
    <row r="145" spans="1:64" x14ac:dyDescent="0.3">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row>
    <row r="146" spans="1:64" x14ac:dyDescent="0.3">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row>
    <row r="147" spans="1:64" x14ac:dyDescent="0.3">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row>
    <row r="148" spans="1:64" x14ac:dyDescent="0.3">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row>
    <row r="149" spans="1:64" x14ac:dyDescent="0.3">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row>
    <row r="150" spans="1:64" x14ac:dyDescent="0.3">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row>
    <row r="151" spans="1:64" x14ac:dyDescent="0.3">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row>
    <row r="152" spans="1:64" x14ac:dyDescent="0.3">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row>
    <row r="153" spans="1:64" x14ac:dyDescent="0.3">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row>
    <row r="154" spans="1:64" x14ac:dyDescent="0.3">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row>
    <row r="155" spans="1:64" x14ac:dyDescent="0.3">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row>
    <row r="156" spans="1:64" x14ac:dyDescent="0.3">
      <c r="A156" t="s">
        <v>7</v>
      </c>
      <c r="H156" t="s">
        <v>8</v>
      </c>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row>
    <row r="157" spans="1:64" x14ac:dyDescent="0.3">
      <c r="A157" t="s">
        <v>241</v>
      </c>
      <c r="B157" t="s">
        <v>242</v>
      </c>
      <c r="C157" t="s">
        <v>243</v>
      </c>
      <c r="D157" t="s">
        <v>244</v>
      </c>
      <c r="H157" t="s">
        <v>241</v>
      </c>
      <c r="I157" t="s">
        <v>242</v>
      </c>
      <c r="J157" t="s">
        <v>243</v>
      </c>
      <c r="K157" t="s">
        <v>244</v>
      </c>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row>
    <row r="158" spans="1:64" x14ac:dyDescent="0.3">
      <c r="A158">
        <v>59</v>
      </c>
      <c r="B158">
        <v>26</v>
      </c>
      <c r="C158">
        <v>28</v>
      </c>
      <c r="D158">
        <v>18</v>
      </c>
      <c r="H158">
        <v>15</v>
      </c>
      <c r="I158">
        <v>22</v>
      </c>
      <c r="J158">
        <v>18</v>
      </c>
      <c r="K158">
        <v>69</v>
      </c>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row>
    <row r="159" spans="1:64" x14ac:dyDescent="0.3">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row>
    <row r="160" spans="1:64" x14ac:dyDescent="0.3">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row>
    <row r="161" spans="1:64" x14ac:dyDescent="0.3">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row>
    <row r="162" spans="1:64" x14ac:dyDescent="0.3">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row>
    <row r="163" spans="1:64" x14ac:dyDescent="0.3">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row>
    <row r="164" spans="1:64" x14ac:dyDescent="0.3">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row>
    <row r="165" spans="1:64" x14ac:dyDescent="0.3">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row>
    <row r="166" spans="1:64" x14ac:dyDescent="0.3">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row>
    <row r="167" spans="1:64" x14ac:dyDescent="0.3">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row>
    <row r="168" spans="1:64" x14ac:dyDescent="0.3">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row>
    <row r="169" spans="1:64" x14ac:dyDescent="0.3">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row>
    <row r="170" spans="1:64" x14ac:dyDescent="0.3">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row>
    <row r="171" spans="1:64" x14ac:dyDescent="0.3">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row>
    <row r="172" spans="1:64" x14ac:dyDescent="0.3">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row>
    <row r="173" spans="1:64" x14ac:dyDescent="0.3">
      <c r="A173" t="s">
        <v>9</v>
      </c>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row>
    <row r="174" spans="1:64" x14ac:dyDescent="0.3">
      <c r="A174" t="s">
        <v>241</v>
      </c>
      <c r="B174" t="s">
        <v>242</v>
      </c>
      <c r="C174" t="s">
        <v>243</v>
      </c>
      <c r="D174" t="s">
        <v>244</v>
      </c>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row>
    <row r="175" spans="1:64" x14ac:dyDescent="0.3">
      <c r="A175">
        <v>6</v>
      </c>
      <c r="B175">
        <v>24</v>
      </c>
      <c r="C175">
        <v>51</v>
      </c>
      <c r="D175">
        <v>35</v>
      </c>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row>
    <row r="176" spans="1:64" x14ac:dyDescent="0.3">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row>
    <row r="177" spans="15:64" x14ac:dyDescent="0.3">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row>
    <row r="178" spans="15:64" x14ac:dyDescent="0.3">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row>
    <row r="179" spans="15:64" x14ac:dyDescent="0.3">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row>
    <row r="180" spans="15:64" x14ac:dyDescent="0.3">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row>
    <row r="181" spans="15:64" x14ac:dyDescent="0.3">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row>
    <row r="182" spans="15:64" x14ac:dyDescent="0.3">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row>
    <row r="183" spans="15:64" x14ac:dyDescent="0.3">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row>
    <row r="184" spans="15:64" x14ac:dyDescent="0.3">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row>
    <row r="185" spans="15:64" x14ac:dyDescent="0.3">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row>
    <row r="186" spans="15:64" x14ac:dyDescent="0.3">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row>
    <row r="187" spans="15:64" x14ac:dyDescent="0.3">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row>
    <row r="188" spans="15:64" x14ac:dyDescent="0.3">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row>
    <row r="189" spans="15:64" x14ac:dyDescent="0.3">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row>
    <row r="190" spans="15:64" x14ac:dyDescent="0.3">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row>
    <row r="191" spans="15:64" x14ac:dyDescent="0.3">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row>
    <row r="192" spans="15:64" x14ac:dyDescent="0.3">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row>
    <row r="193" spans="15:64" x14ac:dyDescent="0.3">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row>
    <row r="194" spans="15:64" x14ac:dyDescent="0.3">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row>
    <row r="195" spans="15:64" x14ac:dyDescent="0.3">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row>
    <row r="196" spans="15:64" x14ac:dyDescent="0.3">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row>
    <row r="197" spans="15:64" x14ac:dyDescent="0.3">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row>
    <row r="198" spans="15:64" x14ac:dyDescent="0.3">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row>
    <row r="199" spans="15:64" x14ac:dyDescent="0.3">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row>
    <row r="200" spans="15:64" x14ac:dyDescent="0.3">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row>
    <row r="201" spans="15:64" x14ac:dyDescent="0.3">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row>
    <row r="202" spans="15:64" x14ac:dyDescent="0.3">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row>
    <row r="203" spans="15:64" x14ac:dyDescent="0.3">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row>
    <row r="204" spans="15:64" x14ac:dyDescent="0.3">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row>
    <row r="205" spans="15:64" x14ac:dyDescent="0.3">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row>
    <row r="206" spans="15:64" x14ac:dyDescent="0.3">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row>
    <row r="207" spans="15:64" x14ac:dyDescent="0.3">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row>
    <row r="208" spans="15:64" x14ac:dyDescent="0.3">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row>
    <row r="209" spans="15:64" x14ac:dyDescent="0.3">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row>
    <row r="210" spans="15:64" x14ac:dyDescent="0.3">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row>
    <row r="211" spans="15:64" x14ac:dyDescent="0.3">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row>
    <row r="212" spans="15:64" x14ac:dyDescent="0.3">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row>
    <row r="213" spans="15:64" x14ac:dyDescent="0.3">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row>
    <row r="214" spans="15:64" x14ac:dyDescent="0.3">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row>
    <row r="215" spans="15:64" x14ac:dyDescent="0.3">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row>
    <row r="216" spans="15:64" x14ac:dyDescent="0.3">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row>
    <row r="217" spans="15:64" x14ac:dyDescent="0.3">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row>
    <row r="218" spans="15:64" x14ac:dyDescent="0.3">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row>
    <row r="219" spans="15:64" x14ac:dyDescent="0.3">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row>
    <row r="220" spans="15:64" x14ac:dyDescent="0.3">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row>
    <row r="221" spans="15:64" x14ac:dyDescent="0.3">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row>
    <row r="222" spans="15:64" x14ac:dyDescent="0.3">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row>
    <row r="223" spans="15:64" x14ac:dyDescent="0.3">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row>
    <row r="224" spans="15:64" x14ac:dyDescent="0.3">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row>
    <row r="225" spans="15:64" x14ac:dyDescent="0.3">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row>
    <row r="226" spans="15:64" x14ac:dyDescent="0.3">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row>
    <row r="227" spans="15:64" x14ac:dyDescent="0.3">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row>
    <row r="228" spans="15:64" x14ac:dyDescent="0.3">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row>
    <row r="229" spans="15:64" x14ac:dyDescent="0.3">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row>
    <row r="230" spans="15:64" x14ac:dyDescent="0.3">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row>
    <row r="231" spans="15:64" x14ac:dyDescent="0.3">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row>
    <row r="232" spans="15:64" x14ac:dyDescent="0.3">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row>
    <row r="233" spans="15:64" x14ac:dyDescent="0.3">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row>
    <row r="234" spans="15:64" x14ac:dyDescent="0.3">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row>
    <row r="235" spans="15:64" x14ac:dyDescent="0.3">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row>
    <row r="236" spans="15:64" x14ac:dyDescent="0.3">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row>
    <row r="237" spans="15:64" x14ac:dyDescent="0.3">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row>
    <row r="238" spans="15:64" x14ac:dyDescent="0.3">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row>
    <row r="239" spans="15:64" x14ac:dyDescent="0.3">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row>
    <row r="240" spans="15:64" x14ac:dyDescent="0.3">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row>
    <row r="241" spans="15:64" x14ac:dyDescent="0.3">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row>
    <row r="242" spans="15:64" x14ac:dyDescent="0.3">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row>
    <row r="243" spans="15:64" x14ac:dyDescent="0.3">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row>
    <row r="244" spans="15:64" x14ac:dyDescent="0.3">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row>
    <row r="245" spans="15:64" x14ac:dyDescent="0.3">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row>
    <row r="246" spans="15:64" x14ac:dyDescent="0.3">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row>
    <row r="247" spans="15:64" x14ac:dyDescent="0.3">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row>
    <row r="248" spans="15:64" x14ac:dyDescent="0.3">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row>
    <row r="249" spans="15:64" x14ac:dyDescent="0.3">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row>
    <row r="250" spans="15:64" x14ac:dyDescent="0.3">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row>
    <row r="251" spans="15:64" x14ac:dyDescent="0.3">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row>
    <row r="252" spans="15:64" x14ac:dyDescent="0.3">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row>
    <row r="253" spans="15:64" x14ac:dyDescent="0.3">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row>
    <row r="254" spans="15:64" x14ac:dyDescent="0.3">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row>
    <row r="255" spans="15:64" x14ac:dyDescent="0.3">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row>
    <row r="256" spans="15:64" x14ac:dyDescent="0.3">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row>
    <row r="257" spans="15:64" x14ac:dyDescent="0.3">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row>
    <row r="258" spans="15:64" x14ac:dyDescent="0.3">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row>
    <row r="259" spans="15:64" x14ac:dyDescent="0.3">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row>
    <row r="260" spans="15:64" x14ac:dyDescent="0.3">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row>
    <row r="261" spans="15:64" x14ac:dyDescent="0.3">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row>
    <row r="262" spans="15:64" x14ac:dyDescent="0.3">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row>
    <row r="263" spans="15:64" x14ac:dyDescent="0.3">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row>
    <row r="264" spans="15:64" x14ac:dyDescent="0.3">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row>
    <row r="265" spans="15:64" x14ac:dyDescent="0.3">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row>
    <row r="266" spans="15:64" x14ac:dyDescent="0.3">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row>
    <row r="267" spans="15:64" x14ac:dyDescent="0.3">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row>
    <row r="268" spans="15:64" x14ac:dyDescent="0.3">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row>
    <row r="269" spans="15:64" x14ac:dyDescent="0.3">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row>
    <row r="270" spans="15:64" x14ac:dyDescent="0.3">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row>
    <row r="271" spans="15:64" x14ac:dyDescent="0.3">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row>
    <row r="272" spans="15:64" x14ac:dyDescent="0.3">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row>
    <row r="273" spans="15:64" x14ac:dyDescent="0.3">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row>
    <row r="274" spans="15:64" x14ac:dyDescent="0.3">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row>
    <row r="275" spans="15:64" x14ac:dyDescent="0.3">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row>
    <row r="276" spans="15:64" x14ac:dyDescent="0.3">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row>
    <row r="277" spans="15:64" x14ac:dyDescent="0.3">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row>
    <row r="278" spans="15:64" x14ac:dyDescent="0.3">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row>
    <row r="279" spans="15:64" x14ac:dyDescent="0.3">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row>
    <row r="280" spans="15:64" x14ac:dyDescent="0.3">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row>
    <row r="281" spans="15:64" x14ac:dyDescent="0.3">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row>
    <row r="282" spans="15:64" x14ac:dyDescent="0.3">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row>
    <row r="283" spans="15:64" x14ac:dyDescent="0.3">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row>
    <row r="284" spans="15:64" x14ac:dyDescent="0.3">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row>
    <row r="285" spans="15:64" x14ac:dyDescent="0.3">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row>
    <row r="286" spans="15:64" x14ac:dyDescent="0.3">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row>
    <row r="287" spans="15:64" x14ac:dyDescent="0.3">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row>
    <row r="288" spans="15:64" x14ac:dyDescent="0.3">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row>
    <row r="289" spans="15:64" x14ac:dyDescent="0.3">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row>
    <row r="290" spans="15:64" x14ac:dyDescent="0.3">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row>
    <row r="291" spans="15:64" x14ac:dyDescent="0.3">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row>
    <row r="292" spans="15:64" x14ac:dyDescent="0.3">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row>
    <row r="293" spans="15:64" x14ac:dyDescent="0.3">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row>
    <row r="294" spans="15:64" x14ac:dyDescent="0.3">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row>
    <row r="295" spans="15:64" x14ac:dyDescent="0.3">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row>
    <row r="296" spans="15:64" x14ac:dyDescent="0.3">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row>
    <row r="297" spans="15:64" x14ac:dyDescent="0.3">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row>
    <row r="298" spans="15:64" x14ac:dyDescent="0.3">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row>
    <row r="299" spans="15:64" x14ac:dyDescent="0.3">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row>
    <row r="300" spans="15:64" x14ac:dyDescent="0.3">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row>
    <row r="301" spans="15:64" x14ac:dyDescent="0.3">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row>
    <row r="302" spans="15:64" x14ac:dyDescent="0.3">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row>
    <row r="303" spans="15:64" x14ac:dyDescent="0.3">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row>
    <row r="304" spans="15:64" x14ac:dyDescent="0.3">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row>
    <row r="305" spans="15:64" x14ac:dyDescent="0.3">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row>
    <row r="306" spans="15:64" x14ac:dyDescent="0.3">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row>
    <row r="307" spans="15:64" x14ac:dyDescent="0.3">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row>
    <row r="308" spans="15:64" x14ac:dyDescent="0.3">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row>
    <row r="309" spans="15:64" x14ac:dyDescent="0.3">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row>
    <row r="310" spans="15:64" x14ac:dyDescent="0.3">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row>
    <row r="311" spans="15:64" x14ac:dyDescent="0.3">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row>
    <row r="312" spans="15:64" x14ac:dyDescent="0.3">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row>
    <row r="313" spans="15:64" x14ac:dyDescent="0.3">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row>
    <row r="314" spans="15:64" x14ac:dyDescent="0.3">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row>
    <row r="315" spans="15:64" x14ac:dyDescent="0.3">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row>
    <row r="316" spans="15:64" x14ac:dyDescent="0.3">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row>
    <row r="317" spans="15:64" x14ac:dyDescent="0.3">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row>
    <row r="318" spans="15:64" x14ac:dyDescent="0.3">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row>
    <row r="319" spans="15:64" x14ac:dyDescent="0.3">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row>
    <row r="320" spans="15:64" x14ac:dyDescent="0.3">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row>
    <row r="321" spans="15:64" x14ac:dyDescent="0.3">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row>
    <row r="322" spans="15:64" x14ac:dyDescent="0.3">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row>
    <row r="323" spans="15:64" x14ac:dyDescent="0.3">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row>
    <row r="324" spans="15:64" x14ac:dyDescent="0.3">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row>
    <row r="325" spans="15:64" x14ac:dyDescent="0.3">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row>
    <row r="326" spans="15:64" x14ac:dyDescent="0.3">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row>
    <row r="327" spans="15:64" x14ac:dyDescent="0.3">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row>
    <row r="328" spans="15:64" x14ac:dyDescent="0.3">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row>
    <row r="329" spans="15:64" x14ac:dyDescent="0.3">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row>
    <row r="330" spans="15:64" x14ac:dyDescent="0.3">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row>
    <row r="331" spans="15:64" x14ac:dyDescent="0.3">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row>
    <row r="332" spans="15:64" x14ac:dyDescent="0.3">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row>
    <row r="333" spans="15:64" x14ac:dyDescent="0.3">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row>
    <row r="334" spans="15:64" x14ac:dyDescent="0.3">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row>
    <row r="335" spans="15:64" x14ac:dyDescent="0.3">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row>
    <row r="336" spans="15:64" x14ac:dyDescent="0.3">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row>
    <row r="337" spans="15:64" x14ac:dyDescent="0.3">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row>
    <row r="338" spans="15:64" x14ac:dyDescent="0.3">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row>
    <row r="339" spans="15:64" x14ac:dyDescent="0.3">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row>
    <row r="340" spans="15:64" x14ac:dyDescent="0.3">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row>
    <row r="341" spans="15:64" x14ac:dyDescent="0.3">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row>
    <row r="342" spans="15:64" x14ac:dyDescent="0.3">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row>
    <row r="343" spans="15:64" x14ac:dyDescent="0.3">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row>
    <row r="344" spans="15:64" x14ac:dyDescent="0.3">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row>
    <row r="345" spans="15:64" x14ac:dyDescent="0.3">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row>
    <row r="346" spans="15:64" x14ac:dyDescent="0.3">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row>
    <row r="347" spans="15:64" x14ac:dyDescent="0.3">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row>
    <row r="348" spans="15:64" x14ac:dyDescent="0.3">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row>
    <row r="349" spans="15:64" x14ac:dyDescent="0.3">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row>
    <row r="350" spans="15:64" x14ac:dyDescent="0.3">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row>
    <row r="351" spans="15:64" x14ac:dyDescent="0.3">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row>
    <row r="352" spans="15:64" x14ac:dyDescent="0.3">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row>
    <row r="353" spans="15:64" x14ac:dyDescent="0.3">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row>
    <row r="354" spans="15:64" x14ac:dyDescent="0.3">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row>
    <row r="355" spans="15:64" x14ac:dyDescent="0.3">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row>
    <row r="356" spans="15:64" x14ac:dyDescent="0.3">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row>
    <row r="357" spans="15:64" x14ac:dyDescent="0.3">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row>
    <row r="358" spans="15:64" x14ac:dyDescent="0.3">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row>
    <row r="359" spans="15:64" x14ac:dyDescent="0.3">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row>
    <row r="360" spans="15:64" x14ac:dyDescent="0.3">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row>
    <row r="361" spans="15:64" x14ac:dyDescent="0.3">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row>
    <row r="362" spans="15:64" x14ac:dyDescent="0.3">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row>
    <row r="363" spans="15:64" x14ac:dyDescent="0.3">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row>
    <row r="364" spans="15:64" x14ac:dyDescent="0.3">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row>
    <row r="365" spans="15:64" x14ac:dyDescent="0.3">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row>
    <row r="366" spans="15:64" x14ac:dyDescent="0.3">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row>
    <row r="367" spans="15:64" x14ac:dyDescent="0.3">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row>
    <row r="368" spans="15:64" x14ac:dyDescent="0.3">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row>
    <row r="369" spans="15:64" x14ac:dyDescent="0.3">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row>
    <row r="370" spans="15:64" x14ac:dyDescent="0.3">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row>
    <row r="371" spans="15:64" x14ac:dyDescent="0.3">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row>
    <row r="372" spans="15:64" x14ac:dyDescent="0.3">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row>
    <row r="373" spans="15:64" x14ac:dyDescent="0.3">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row>
    <row r="374" spans="15:64" x14ac:dyDescent="0.3">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row>
    <row r="375" spans="15:64" x14ac:dyDescent="0.3">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row>
    <row r="376" spans="15:64" x14ac:dyDescent="0.3">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row>
    <row r="377" spans="15:64" x14ac:dyDescent="0.3">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row>
    <row r="378" spans="15:64" x14ac:dyDescent="0.3">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row>
    <row r="379" spans="15:64" x14ac:dyDescent="0.3">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row>
    <row r="380" spans="15:64" x14ac:dyDescent="0.3">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row>
    <row r="381" spans="15:64" x14ac:dyDescent="0.3">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row>
    <row r="382" spans="15:64" x14ac:dyDescent="0.3">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row>
    <row r="383" spans="15:64" x14ac:dyDescent="0.3">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row>
    <row r="384" spans="15:64" x14ac:dyDescent="0.3">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row>
    <row r="385" spans="15:64" x14ac:dyDescent="0.3">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row>
    <row r="386" spans="15:64" x14ac:dyDescent="0.3">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row>
    <row r="387" spans="15:64" x14ac:dyDescent="0.3">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row>
    <row r="388" spans="15:64" x14ac:dyDescent="0.3">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row>
    <row r="389" spans="15:64" x14ac:dyDescent="0.3">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row>
    <row r="390" spans="15:64" x14ac:dyDescent="0.3">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row>
    <row r="391" spans="15:64" x14ac:dyDescent="0.3">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row>
    <row r="392" spans="15:64" x14ac:dyDescent="0.3">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row>
    <row r="393" spans="15:64" x14ac:dyDescent="0.3">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row>
    <row r="394" spans="15:64" x14ac:dyDescent="0.3">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row>
    <row r="395" spans="15:64" x14ac:dyDescent="0.3">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row>
    <row r="396" spans="15:64" x14ac:dyDescent="0.3">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row>
    <row r="397" spans="15:64" x14ac:dyDescent="0.3">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row>
    <row r="398" spans="15:64" x14ac:dyDescent="0.3">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row>
    <row r="399" spans="15:64" x14ac:dyDescent="0.3">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row>
    <row r="400" spans="15:64" x14ac:dyDescent="0.3">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row>
    <row r="401" spans="15:64" x14ac:dyDescent="0.3">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row>
    <row r="402" spans="15:64" x14ac:dyDescent="0.3">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row>
    <row r="403" spans="15:64" x14ac:dyDescent="0.3">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row>
    <row r="404" spans="15:64" x14ac:dyDescent="0.3">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row>
    <row r="405" spans="15:64" x14ac:dyDescent="0.3">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row>
    <row r="406" spans="15:64" x14ac:dyDescent="0.3">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row>
    <row r="407" spans="15:64" x14ac:dyDescent="0.3">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row>
    <row r="408" spans="15:64" x14ac:dyDescent="0.3">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row>
    <row r="409" spans="15:64" x14ac:dyDescent="0.3">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row>
    <row r="410" spans="15:64" x14ac:dyDescent="0.3">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row>
    <row r="411" spans="15:64" x14ac:dyDescent="0.3">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row>
    <row r="412" spans="15:64" x14ac:dyDescent="0.3">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row>
    <row r="413" spans="15:64" x14ac:dyDescent="0.3">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row>
    <row r="414" spans="15:64" x14ac:dyDescent="0.3">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row>
    <row r="415" spans="15:64" x14ac:dyDescent="0.3">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row>
    <row r="416" spans="15:64" x14ac:dyDescent="0.3">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row>
    <row r="417" spans="15:64" x14ac:dyDescent="0.3">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row>
    <row r="418" spans="15:64" x14ac:dyDescent="0.3">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row>
    <row r="419" spans="15:64" x14ac:dyDescent="0.3">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row>
    <row r="420" spans="15:64" x14ac:dyDescent="0.3">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row>
    <row r="421" spans="15:64" x14ac:dyDescent="0.3">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row>
    <row r="422" spans="15:64" x14ac:dyDescent="0.3">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row>
    <row r="423" spans="15:64" x14ac:dyDescent="0.3">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row>
    <row r="424" spans="15:64" x14ac:dyDescent="0.3">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row>
    <row r="425" spans="15:64" x14ac:dyDescent="0.3">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row>
    <row r="426" spans="15:64" x14ac:dyDescent="0.3">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row>
    <row r="427" spans="15:64" x14ac:dyDescent="0.3">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row>
    <row r="428" spans="15:64" x14ac:dyDescent="0.3">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row>
    <row r="429" spans="15:64" x14ac:dyDescent="0.3">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row>
    <row r="430" spans="15:64" x14ac:dyDescent="0.3">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row>
    <row r="431" spans="15:64" x14ac:dyDescent="0.3">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row>
    <row r="432" spans="15:64" x14ac:dyDescent="0.3">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row>
    <row r="433" spans="15:64" x14ac:dyDescent="0.3">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row>
    <row r="434" spans="15:64" x14ac:dyDescent="0.3">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row>
    <row r="435" spans="15:64" x14ac:dyDescent="0.3">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row>
    <row r="436" spans="15:64" x14ac:dyDescent="0.3">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row>
    <row r="437" spans="15:64" x14ac:dyDescent="0.3">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row>
    <row r="438" spans="15:64" x14ac:dyDescent="0.3">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row>
    <row r="439" spans="15:64" x14ac:dyDescent="0.3">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row>
    <row r="440" spans="15:64" x14ac:dyDescent="0.3">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row>
    <row r="441" spans="15:64" x14ac:dyDescent="0.3">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row>
    <row r="442" spans="15:64" x14ac:dyDescent="0.3">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row>
    <row r="443" spans="15:64" x14ac:dyDescent="0.3">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row>
    <row r="444" spans="15:64" x14ac:dyDescent="0.3">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row>
    <row r="445" spans="15:64" x14ac:dyDescent="0.3">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row>
    <row r="446" spans="15:64" x14ac:dyDescent="0.3">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row>
    <row r="447" spans="15:64" x14ac:dyDescent="0.3">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row>
    <row r="448" spans="15:64" x14ac:dyDescent="0.3">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row>
    <row r="449" spans="15:64" x14ac:dyDescent="0.3">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row>
    <row r="450" spans="15:64" x14ac:dyDescent="0.3">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row>
    <row r="451" spans="15:64" x14ac:dyDescent="0.3">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row>
    <row r="452" spans="15:64" x14ac:dyDescent="0.3">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row>
    <row r="453" spans="15:64" x14ac:dyDescent="0.3">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row>
    <row r="454" spans="15:64" x14ac:dyDescent="0.3">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row>
    <row r="455" spans="15:64" x14ac:dyDescent="0.3">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row>
    <row r="456" spans="15:64" x14ac:dyDescent="0.3">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row>
    <row r="457" spans="15:64" x14ac:dyDescent="0.3">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row>
    <row r="458" spans="15:64" x14ac:dyDescent="0.3">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row>
    <row r="459" spans="15:64" x14ac:dyDescent="0.3">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row>
    <row r="460" spans="15:64" x14ac:dyDescent="0.3">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row>
    <row r="461" spans="15:64" x14ac:dyDescent="0.3">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row>
    <row r="462" spans="15:64" x14ac:dyDescent="0.3">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row>
    <row r="463" spans="15:64" x14ac:dyDescent="0.3">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row>
    <row r="464" spans="15:64" x14ac:dyDescent="0.3">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row>
    <row r="465" spans="15:64" x14ac:dyDescent="0.3">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row>
    <row r="466" spans="15:64" x14ac:dyDescent="0.3">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row>
    <row r="467" spans="15:64" x14ac:dyDescent="0.3">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row>
    <row r="468" spans="15:64" x14ac:dyDescent="0.3">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row>
    <row r="469" spans="15:64" x14ac:dyDescent="0.3">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row>
    <row r="470" spans="15:64" x14ac:dyDescent="0.3">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row>
    <row r="471" spans="15:64" x14ac:dyDescent="0.3">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row>
    <row r="472" spans="15:64" x14ac:dyDescent="0.3">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row>
    <row r="473" spans="15:64" x14ac:dyDescent="0.3">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row>
    <row r="474" spans="15:64" x14ac:dyDescent="0.3">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row>
    <row r="475" spans="15:64" x14ac:dyDescent="0.3">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row>
    <row r="476" spans="15:64" x14ac:dyDescent="0.3">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row>
    <row r="477" spans="15:64" x14ac:dyDescent="0.3">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row>
    <row r="478" spans="15:64" x14ac:dyDescent="0.3">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row>
    <row r="479" spans="15:64" x14ac:dyDescent="0.3">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row>
    <row r="480" spans="15:64" x14ac:dyDescent="0.3">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row>
    <row r="481" spans="15:64" x14ac:dyDescent="0.3">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row>
    <row r="482" spans="15:64" x14ac:dyDescent="0.3">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row>
    <row r="483" spans="15:64" x14ac:dyDescent="0.3">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row>
    <row r="484" spans="15:64" x14ac:dyDescent="0.3">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row>
    <row r="485" spans="15:64" x14ac:dyDescent="0.3">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row>
    <row r="486" spans="15:64" x14ac:dyDescent="0.3">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row>
    <row r="487" spans="15:64" x14ac:dyDescent="0.3">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row>
    <row r="488" spans="15:64" x14ac:dyDescent="0.3">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row>
    <row r="489" spans="15:64" x14ac:dyDescent="0.3">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row>
    <row r="490" spans="15:64" x14ac:dyDescent="0.3">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row>
    <row r="491" spans="15:64" x14ac:dyDescent="0.3">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row>
    <row r="492" spans="15:64" x14ac:dyDescent="0.3">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row>
    <row r="493" spans="15:64" x14ac:dyDescent="0.3">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row>
    <row r="494" spans="15:64" x14ac:dyDescent="0.3">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row>
    <row r="495" spans="15:64" x14ac:dyDescent="0.3">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row>
    <row r="496" spans="15:64" x14ac:dyDescent="0.3">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row>
    <row r="497" spans="15:64" x14ac:dyDescent="0.3">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row>
    <row r="498" spans="15:64" x14ac:dyDescent="0.3">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row>
    <row r="499" spans="15:64" x14ac:dyDescent="0.3">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row>
    <row r="500" spans="15:64" x14ac:dyDescent="0.3">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row>
    <row r="501" spans="15:64" x14ac:dyDescent="0.3">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row>
    <row r="502" spans="15:64" x14ac:dyDescent="0.3">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row>
    <row r="503" spans="15:64" x14ac:dyDescent="0.3">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row>
    <row r="504" spans="15:64" x14ac:dyDescent="0.3">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row>
    <row r="505" spans="15:64" x14ac:dyDescent="0.3">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row>
    <row r="506" spans="15:64" x14ac:dyDescent="0.3">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row>
    <row r="507" spans="15:64" x14ac:dyDescent="0.3">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row>
    <row r="508" spans="15:64" x14ac:dyDescent="0.3">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row>
    <row r="509" spans="15:64" x14ac:dyDescent="0.3">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row>
    <row r="510" spans="15:64" x14ac:dyDescent="0.3">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row>
    <row r="511" spans="15:64" x14ac:dyDescent="0.3">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row>
    <row r="512" spans="15:64" x14ac:dyDescent="0.3">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row>
    <row r="513" spans="15:64" x14ac:dyDescent="0.3">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row>
    <row r="514" spans="15:64" x14ac:dyDescent="0.3">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row>
    <row r="515" spans="15:64" x14ac:dyDescent="0.3">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row>
    <row r="516" spans="15:64" x14ac:dyDescent="0.3">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row>
    <row r="517" spans="15:64" x14ac:dyDescent="0.3">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row>
    <row r="518" spans="15:64" x14ac:dyDescent="0.3">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row>
    <row r="519" spans="15:64" x14ac:dyDescent="0.3">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row>
    <row r="520" spans="15:64" x14ac:dyDescent="0.3">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row>
    <row r="521" spans="15:64" x14ac:dyDescent="0.3">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row>
    <row r="522" spans="15:64" x14ac:dyDescent="0.3">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row>
    <row r="523" spans="15:64" x14ac:dyDescent="0.3">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row>
    <row r="524" spans="15:64" x14ac:dyDescent="0.3">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row>
    <row r="525" spans="15:64" x14ac:dyDescent="0.3">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row>
    <row r="526" spans="15:64" x14ac:dyDescent="0.3">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row>
    <row r="527" spans="15:64" x14ac:dyDescent="0.3">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row>
    <row r="528" spans="15:64" x14ac:dyDescent="0.3">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row>
    <row r="529" spans="15:64" x14ac:dyDescent="0.3">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row>
    <row r="530" spans="15:64" x14ac:dyDescent="0.3">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row>
    <row r="531" spans="15:64" x14ac:dyDescent="0.3">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row>
    <row r="532" spans="15:64" x14ac:dyDescent="0.3">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row>
    <row r="533" spans="15:64" x14ac:dyDescent="0.3">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row>
    <row r="534" spans="15:64" x14ac:dyDescent="0.3">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row>
    <row r="535" spans="15:64" x14ac:dyDescent="0.3">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row>
    <row r="536" spans="15:64" x14ac:dyDescent="0.3">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row>
    <row r="537" spans="15:64" x14ac:dyDescent="0.3">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row>
    <row r="538" spans="15:64" x14ac:dyDescent="0.3">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row>
    <row r="539" spans="15:64" x14ac:dyDescent="0.3">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row>
    <row r="540" spans="15:64" x14ac:dyDescent="0.3">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row>
    <row r="541" spans="15:64" x14ac:dyDescent="0.3">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row>
    <row r="542" spans="15:64" x14ac:dyDescent="0.3">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row>
    <row r="543" spans="15:64" x14ac:dyDescent="0.3">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row>
    <row r="544" spans="15:64" x14ac:dyDescent="0.3">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row>
    <row r="545" spans="15:64" x14ac:dyDescent="0.3">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row>
    <row r="546" spans="15:64" x14ac:dyDescent="0.3">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row>
    <row r="547" spans="15:64" x14ac:dyDescent="0.3">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row>
    <row r="548" spans="15:64" x14ac:dyDescent="0.3">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row>
    <row r="549" spans="15:64" x14ac:dyDescent="0.3">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row>
    <row r="550" spans="15:64" x14ac:dyDescent="0.3">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row>
    <row r="551" spans="15:64" x14ac:dyDescent="0.3">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row>
    <row r="552" spans="15:64" x14ac:dyDescent="0.3">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row>
    <row r="553" spans="15:64" x14ac:dyDescent="0.3">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row>
    <row r="554" spans="15:64" x14ac:dyDescent="0.3">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row>
    <row r="555" spans="15:64" x14ac:dyDescent="0.3">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row>
    <row r="556" spans="15:64" x14ac:dyDescent="0.3">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row>
    <row r="557" spans="15:64" x14ac:dyDescent="0.3">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row>
    <row r="558" spans="15:64" x14ac:dyDescent="0.3">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row>
    <row r="559" spans="15:64" x14ac:dyDescent="0.3">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row>
    <row r="560" spans="15:64" x14ac:dyDescent="0.3">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row>
    <row r="561" spans="15:64" x14ac:dyDescent="0.3">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row>
    <row r="562" spans="15:64" x14ac:dyDescent="0.3">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row>
    <row r="563" spans="15:64" x14ac:dyDescent="0.3">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row>
    <row r="564" spans="15:64" x14ac:dyDescent="0.3">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row>
    <row r="565" spans="15:64" x14ac:dyDescent="0.3">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row>
    <row r="566" spans="15:64" x14ac:dyDescent="0.3">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row>
    <row r="567" spans="15:64" x14ac:dyDescent="0.3">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row>
    <row r="568" spans="15:64" x14ac:dyDescent="0.3">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row>
    <row r="569" spans="15:64" x14ac:dyDescent="0.3">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row>
    <row r="570" spans="15:64" x14ac:dyDescent="0.3">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row>
    <row r="571" spans="15:64" x14ac:dyDescent="0.3">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row>
    <row r="572" spans="15:64" x14ac:dyDescent="0.3">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row>
    <row r="573" spans="15:64" x14ac:dyDescent="0.3">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row>
    <row r="574" spans="15:64" x14ac:dyDescent="0.3">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row>
    <row r="575" spans="15:64" x14ac:dyDescent="0.3">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row>
    <row r="576" spans="15:64" x14ac:dyDescent="0.3">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row>
    <row r="577" spans="15:64" x14ac:dyDescent="0.3">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row>
    <row r="578" spans="15:64" x14ac:dyDescent="0.3">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row>
    <row r="579" spans="15:64" x14ac:dyDescent="0.3">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row>
    <row r="580" spans="15:64" x14ac:dyDescent="0.3">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row>
    <row r="581" spans="15:64" x14ac:dyDescent="0.3">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row>
    <row r="582" spans="15:64" x14ac:dyDescent="0.3">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row>
    <row r="583" spans="15:64" x14ac:dyDescent="0.3">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row>
    <row r="584" spans="15:64" x14ac:dyDescent="0.3">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row>
    <row r="585" spans="15:64" x14ac:dyDescent="0.3">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row>
    <row r="586" spans="15:64" x14ac:dyDescent="0.3">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row>
    <row r="587" spans="15:64" x14ac:dyDescent="0.3">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row>
    <row r="588" spans="15:64" x14ac:dyDescent="0.3">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row>
    <row r="589" spans="15:64" x14ac:dyDescent="0.3">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row>
    <row r="590" spans="15:64" x14ac:dyDescent="0.3">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row>
    <row r="591" spans="15:64" x14ac:dyDescent="0.3">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row>
    <row r="592" spans="15:64" x14ac:dyDescent="0.3">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row>
    <row r="593" spans="15:64" x14ac:dyDescent="0.3">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row>
    <row r="594" spans="15:64" x14ac:dyDescent="0.3">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row>
    <row r="595" spans="15:64" x14ac:dyDescent="0.3">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row>
    <row r="596" spans="15:64" x14ac:dyDescent="0.3">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row>
    <row r="597" spans="15:64" x14ac:dyDescent="0.3">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row>
    <row r="598" spans="15:64" x14ac:dyDescent="0.3">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row>
    <row r="599" spans="15:64" x14ac:dyDescent="0.3">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row>
    <row r="600" spans="15:64" x14ac:dyDescent="0.3">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row>
    <row r="601" spans="15:64" x14ac:dyDescent="0.3">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row>
    <row r="602" spans="15:64" x14ac:dyDescent="0.3">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row>
    <row r="603" spans="15:64" x14ac:dyDescent="0.3">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row>
    <row r="604" spans="15:64" x14ac:dyDescent="0.3">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row>
    <row r="605" spans="15:64" x14ac:dyDescent="0.3">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row>
    <row r="606" spans="15:64" x14ac:dyDescent="0.3">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row>
    <row r="607" spans="15:64" x14ac:dyDescent="0.3">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row>
    <row r="608" spans="15:64" x14ac:dyDescent="0.3">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row>
    <row r="609" spans="15:64" x14ac:dyDescent="0.3">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row>
    <row r="610" spans="15:64" x14ac:dyDescent="0.3">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row>
    <row r="611" spans="15:64" x14ac:dyDescent="0.3">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row>
    <row r="612" spans="15:64" x14ac:dyDescent="0.3">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row>
    <row r="613" spans="15:64" x14ac:dyDescent="0.3">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row>
    <row r="614" spans="15:64" x14ac:dyDescent="0.3">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row>
    <row r="615" spans="15:64" x14ac:dyDescent="0.3">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row>
    <row r="616" spans="15:64" x14ac:dyDescent="0.3">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row>
    <row r="617" spans="15:64" x14ac:dyDescent="0.3">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row>
    <row r="618" spans="15:64" x14ac:dyDescent="0.3">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row>
    <row r="619" spans="15:64" x14ac:dyDescent="0.3">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row>
    <row r="620" spans="15:64" x14ac:dyDescent="0.3">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row>
    <row r="621" spans="15:64" x14ac:dyDescent="0.3">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row>
    <row r="622" spans="15:64" x14ac:dyDescent="0.3">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row>
    <row r="623" spans="15:64" x14ac:dyDescent="0.3">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row>
    <row r="624" spans="15:64" x14ac:dyDescent="0.3">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row>
    <row r="625" spans="15:64" x14ac:dyDescent="0.3">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row>
    <row r="626" spans="15:64" x14ac:dyDescent="0.3">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row>
    <row r="627" spans="15:64" x14ac:dyDescent="0.3">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row>
    <row r="628" spans="15:64" x14ac:dyDescent="0.3">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row>
    <row r="629" spans="15:64" x14ac:dyDescent="0.3">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row>
    <row r="630" spans="15:64" x14ac:dyDescent="0.3">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row>
    <row r="631" spans="15:64" x14ac:dyDescent="0.3">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row>
    <row r="632" spans="15:64" x14ac:dyDescent="0.3">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row>
    <row r="633" spans="15:64" x14ac:dyDescent="0.3">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row>
    <row r="634" spans="15:64" x14ac:dyDescent="0.3">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row>
    <row r="635" spans="15:64" x14ac:dyDescent="0.3">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row>
    <row r="636" spans="15:64" x14ac:dyDescent="0.3">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row>
    <row r="637" spans="15:64" x14ac:dyDescent="0.3">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row>
    <row r="638" spans="15:64" x14ac:dyDescent="0.3">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row>
    <row r="639" spans="15:64" x14ac:dyDescent="0.3">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row>
    <row r="640" spans="15:64" x14ac:dyDescent="0.3">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row>
    <row r="641" spans="15:64" x14ac:dyDescent="0.3">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row>
    <row r="642" spans="15:64" x14ac:dyDescent="0.3">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row>
    <row r="643" spans="15:64" x14ac:dyDescent="0.3">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row>
    <row r="644" spans="15:64" x14ac:dyDescent="0.3">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row>
    <row r="645" spans="15:64" x14ac:dyDescent="0.3">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row>
    <row r="646" spans="15:64" x14ac:dyDescent="0.3">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row>
    <row r="647" spans="15:64" x14ac:dyDescent="0.3">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row>
    <row r="648" spans="15:64" x14ac:dyDescent="0.3">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row>
    <row r="649" spans="15:64" x14ac:dyDescent="0.3">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row>
    <row r="650" spans="15:64" x14ac:dyDescent="0.3">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row>
    <row r="651" spans="15:64" x14ac:dyDescent="0.3">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row>
    <row r="652" spans="15:64" x14ac:dyDescent="0.3">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row>
    <row r="653" spans="15:64" x14ac:dyDescent="0.3">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row>
    <row r="654" spans="15:64" x14ac:dyDescent="0.3">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row>
    <row r="655" spans="15:64" x14ac:dyDescent="0.3">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row>
    <row r="656" spans="15:64" x14ac:dyDescent="0.3">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row>
    <row r="657" spans="15:64" x14ac:dyDescent="0.3">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row>
    <row r="658" spans="15:64" x14ac:dyDescent="0.3">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row>
    <row r="659" spans="15:64" x14ac:dyDescent="0.3">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row>
    <row r="660" spans="15:64" x14ac:dyDescent="0.3">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row>
    <row r="661" spans="15:64" x14ac:dyDescent="0.3">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row>
    <row r="662" spans="15:64" x14ac:dyDescent="0.3">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row>
    <row r="663" spans="15:64" x14ac:dyDescent="0.3">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row>
    <row r="664" spans="15:64" x14ac:dyDescent="0.3">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row>
    <row r="665" spans="15:64" x14ac:dyDescent="0.3">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row>
    <row r="666" spans="15:64" x14ac:dyDescent="0.3">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row>
    <row r="667" spans="15:64" x14ac:dyDescent="0.3">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row>
    <row r="668" spans="15:64" x14ac:dyDescent="0.3">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row>
    <row r="669" spans="15:64" x14ac:dyDescent="0.3">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row>
    <row r="670" spans="15:64" x14ac:dyDescent="0.3">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row>
    <row r="671" spans="15:64" x14ac:dyDescent="0.3">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row>
    <row r="672" spans="15:64" x14ac:dyDescent="0.3">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row>
    <row r="673" spans="15:64" x14ac:dyDescent="0.3">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row>
    <row r="674" spans="15:64" x14ac:dyDescent="0.3">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row>
    <row r="675" spans="15:64" x14ac:dyDescent="0.3">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row>
    <row r="676" spans="15:64" x14ac:dyDescent="0.3">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row>
    <row r="677" spans="15:64" x14ac:dyDescent="0.3">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row>
    <row r="678" spans="15:64" x14ac:dyDescent="0.3">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row>
    <row r="679" spans="15:64" x14ac:dyDescent="0.3">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row>
    <row r="680" spans="15:64" x14ac:dyDescent="0.3">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row>
    <row r="681" spans="15:64" x14ac:dyDescent="0.3">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row>
    <row r="682" spans="15:64" x14ac:dyDescent="0.3">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row>
    <row r="683" spans="15:64" x14ac:dyDescent="0.3">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row>
    <row r="684" spans="15:64" x14ac:dyDescent="0.3">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row>
    <row r="685" spans="15:64" x14ac:dyDescent="0.3">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row>
    <row r="686" spans="15:64" x14ac:dyDescent="0.3">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row>
    <row r="687" spans="15:64" x14ac:dyDescent="0.3">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row>
    <row r="688" spans="15:64" x14ac:dyDescent="0.3">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row>
    <row r="689" spans="15:64" x14ac:dyDescent="0.3">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row>
    <row r="690" spans="15:64" x14ac:dyDescent="0.3">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row>
    <row r="691" spans="15:64" x14ac:dyDescent="0.3">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row>
    <row r="692" spans="15:64" x14ac:dyDescent="0.3">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row>
    <row r="693" spans="15:64" x14ac:dyDescent="0.3">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row>
    <row r="694" spans="15:64" x14ac:dyDescent="0.3">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row>
    <row r="695" spans="15:64" x14ac:dyDescent="0.3">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row>
    <row r="696" spans="15:64" x14ac:dyDescent="0.3">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row>
    <row r="697" spans="15:64" x14ac:dyDescent="0.3">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row>
    <row r="698" spans="15:64" x14ac:dyDescent="0.3">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row>
    <row r="699" spans="15:64" x14ac:dyDescent="0.3">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row>
    <row r="700" spans="15:64" x14ac:dyDescent="0.3">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row>
    <row r="701" spans="15:64" x14ac:dyDescent="0.3">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row>
    <row r="702" spans="15:64" x14ac:dyDescent="0.3">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row>
    <row r="703" spans="15:64" x14ac:dyDescent="0.3">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row>
    <row r="704" spans="15:64" x14ac:dyDescent="0.3">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row>
    <row r="705" spans="15:64" x14ac:dyDescent="0.3">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row>
    <row r="706" spans="15:64" x14ac:dyDescent="0.3">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row>
    <row r="707" spans="15:64" x14ac:dyDescent="0.3">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row>
    <row r="708" spans="15:64" x14ac:dyDescent="0.3">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row>
    <row r="709" spans="15:64" x14ac:dyDescent="0.3">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row>
    <row r="710" spans="15:64" x14ac:dyDescent="0.3">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row>
    <row r="711" spans="15:64" x14ac:dyDescent="0.3">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row>
    <row r="712" spans="15:64" x14ac:dyDescent="0.3">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row>
    <row r="713" spans="15:64" x14ac:dyDescent="0.3">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row>
    <row r="714" spans="15:64" x14ac:dyDescent="0.3">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row>
    <row r="715" spans="15:64" x14ac:dyDescent="0.3">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row>
    <row r="716" spans="15:64" x14ac:dyDescent="0.3">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row>
    <row r="717" spans="15:64" x14ac:dyDescent="0.3">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row>
    <row r="718" spans="15:64" x14ac:dyDescent="0.3">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row>
    <row r="719" spans="15:64" x14ac:dyDescent="0.3">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row>
    <row r="720" spans="15:64" x14ac:dyDescent="0.3">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row>
    <row r="721" spans="15:64" x14ac:dyDescent="0.3">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row>
    <row r="722" spans="15:64" x14ac:dyDescent="0.3">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row>
    <row r="723" spans="15:64" x14ac:dyDescent="0.3">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row>
    <row r="724" spans="15:64" x14ac:dyDescent="0.3">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row>
    <row r="725" spans="15:64" x14ac:dyDescent="0.3">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row>
    <row r="726" spans="15:64" x14ac:dyDescent="0.3">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row>
    <row r="727" spans="15:64" x14ac:dyDescent="0.3">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row>
    <row r="728" spans="15:64" x14ac:dyDescent="0.3">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row>
    <row r="729" spans="15:64" x14ac:dyDescent="0.3">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row>
    <row r="730" spans="15:64" x14ac:dyDescent="0.3">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row>
    <row r="731" spans="15:64" x14ac:dyDescent="0.3">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row>
    <row r="732" spans="15:64" x14ac:dyDescent="0.3">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row>
    <row r="733" spans="15:64" x14ac:dyDescent="0.3">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row>
    <row r="734" spans="15:64" x14ac:dyDescent="0.3">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row>
    <row r="735" spans="15:64" x14ac:dyDescent="0.3">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row>
    <row r="736" spans="15:64" x14ac:dyDescent="0.3">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row>
    <row r="737" spans="15:64" x14ac:dyDescent="0.3">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row>
    <row r="738" spans="15:64" x14ac:dyDescent="0.3">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row>
    <row r="739" spans="15:64" x14ac:dyDescent="0.3">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row>
    <row r="740" spans="15:64" x14ac:dyDescent="0.3">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row>
    <row r="741" spans="15:64" x14ac:dyDescent="0.3">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row>
    <row r="742" spans="15:64" x14ac:dyDescent="0.3">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row>
    <row r="743" spans="15:64" x14ac:dyDescent="0.3">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row>
    <row r="744" spans="15:64" x14ac:dyDescent="0.3">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row>
    <row r="745" spans="15:64" x14ac:dyDescent="0.3">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row>
    <row r="746" spans="15:64" x14ac:dyDescent="0.3">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row>
    <row r="747" spans="15:64" x14ac:dyDescent="0.3">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row>
    <row r="748" spans="15:64" x14ac:dyDescent="0.3">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row>
    <row r="749" spans="15:64" x14ac:dyDescent="0.3">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row>
    <row r="750" spans="15:64" x14ac:dyDescent="0.3">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row>
    <row r="751" spans="15:64" x14ac:dyDescent="0.3">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row>
    <row r="752" spans="15:64" x14ac:dyDescent="0.3">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row>
    <row r="753" spans="15:64" x14ac:dyDescent="0.3">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row>
    <row r="754" spans="15:64" x14ac:dyDescent="0.3">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row>
    <row r="755" spans="15:64" x14ac:dyDescent="0.3">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row>
    <row r="756" spans="15:64" x14ac:dyDescent="0.3">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row>
    <row r="757" spans="15:64" x14ac:dyDescent="0.3">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row>
    <row r="758" spans="15:64" x14ac:dyDescent="0.3">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row>
    <row r="759" spans="15:64" x14ac:dyDescent="0.3">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row>
    <row r="760" spans="15:64" x14ac:dyDescent="0.3">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row>
    <row r="761" spans="15:64" x14ac:dyDescent="0.3">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row>
    <row r="762" spans="15:64" x14ac:dyDescent="0.3">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row>
    <row r="763" spans="15:64" x14ac:dyDescent="0.3">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row>
    <row r="764" spans="15:64" x14ac:dyDescent="0.3">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row>
    <row r="765" spans="15:64" x14ac:dyDescent="0.3">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row>
    <row r="766" spans="15:64" x14ac:dyDescent="0.3">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row>
    <row r="767" spans="15:64" x14ac:dyDescent="0.3">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row>
    <row r="768" spans="15:64" x14ac:dyDescent="0.3">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row>
    <row r="769" spans="15:64" x14ac:dyDescent="0.3">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row>
    <row r="770" spans="15:64" x14ac:dyDescent="0.3">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row>
    <row r="771" spans="15:64" x14ac:dyDescent="0.3">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row>
    <row r="772" spans="15:64" x14ac:dyDescent="0.3">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row>
    <row r="773" spans="15:64" x14ac:dyDescent="0.3">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row>
    <row r="774" spans="15:64" x14ac:dyDescent="0.3">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row>
    <row r="775" spans="15:64" x14ac:dyDescent="0.3">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row>
    <row r="776" spans="15:64" x14ac:dyDescent="0.3">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row>
    <row r="777" spans="15:64" x14ac:dyDescent="0.3">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row>
    <row r="778" spans="15:64" x14ac:dyDescent="0.3">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row>
    <row r="779" spans="15:64" x14ac:dyDescent="0.3">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row>
    <row r="780" spans="15:64" x14ac:dyDescent="0.3">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row>
    <row r="781" spans="15:64" x14ac:dyDescent="0.3">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row>
    <row r="782" spans="15:64" x14ac:dyDescent="0.3">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row>
    <row r="783" spans="15:64" x14ac:dyDescent="0.3">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row>
    <row r="784" spans="15:64" x14ac:dyDescent="0.3">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row>
    <row r="785" spans="15:64" x14ac:dyDescent="0.3">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row>
    <row r="786" spans="15:64" x14ac:dyDescent="0.3">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row>
    <row r="787" spans="15:64" x14ac:dyDescent="0.3">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row>
    <row r="788" spans="15:64" x14ac:dyDescent="0.3">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row>
    <row r="789" spans="15:64" x14ac:dyDescent="0.3">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row>
    <row r="790" spans="15:64" x14ac:dyDescent="0.3">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row>
    <row r="791" spans="15:64" x14ac:dyDescent="0.3">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row>
    <row r="792" spans="15:64" x14ac:dyDescent="0.3">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row>
    <row r="793" spans="15:64" x14ac:dyDescent="0.3">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row>
    <row r="794" spans="15:64" x14ac:dyDescent="0.3">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row>
    <row r="795" spans="15:64" x14ac:dyDescent="0.3">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row>
    <row r="796" spans="15:64" x14ac:dyDescent="0.3">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row>
    <row r="797" spans="15:64" x14ac:dyDescent="0.3">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row>
    <row r="798" spans="15:64" x14ac:dyDescent="0.3">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row>
    <row r="799" spans="15:64" x14ac:dyDescent="0.3">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row>
    <row r="800" spans="15:64" x14ac:dyDescent="0.3">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row>
    <row r="801" spans="15:64" x14ac:dyDescent="0.3">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row>
    <row r="802" spans="15:64" x14ac:dyDescent="0.3">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row>
    <row r="803" spans="15:64" x14ac:dyDescent="0.3">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row>
    <row r="804" spans="15:64" x14ac:dyDescent="0.3">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row>
    <row r="805" spans="15:64" x14ac:dyDescent="0.3">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row>
    <row r="806" spans="15:64" x14ac:dyDescent="0.3">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row>
    <row r="807" spans="15:64" x14ac:dyDescent="0.3">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row>
    <row r="808" spans="15:64" x14ac:dyDescent="0.3">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row>
    <row r="809" spans="15:64" x14ac:dyDescent="0.3">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row>
    <row r="810" spans="15:64" x14ac:dyDescent="0.3">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row>
    <row r="811" spans="15:64" x14ac:dyDescent="0.3">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row>
    <row r="812" spans="15:64" x14ac:dyDescent="0.3">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row>
    <row r="813" spans="15:64" x14ac:dyDescent="0.3">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row>
    <row r="814" spans="15:64" x14ac:dyDescent="0.3">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row>
    <row r="815" spans="15:64" x14ac:dyDescent="0.3">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row>
    <row r="816" spans="15:64" x14ac:dyDescent="0.3">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row>
    <row r="817" spans="15:64" x14ac:dyDescent="0.3">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row>
    <row r="818" spans="15:64" x14ac:dyDescent="0.3">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row>
    <row r="819" spans="15:64" x14ac:dyDescent="0.3">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row>
    <row r="820" spans="15:64" x14ac:dyDescent="0.3">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row>
    <row r="821" spans="15:64" x14ac:dyDescent="0.3">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row>
    <row r="822" spans="15:64" x14ac:dyDescent="0.3">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row>
    <row r="823" spans="15:64" x14ac:dyDescent="0.3">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row>
    <row r="824" spans="15:64" x14ac:dyDescent="0.3">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row>
    <row r="825" spans="15:64" x14ac:dyDescent="0.3">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row>
    <row r="826" spans="15:64" x14ac:dyDescent="0.3">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row>
    <row r="827" spans="15:64" x14ac:dyDescent="0.3">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row>
    <row r="828" spans="15:64" x14ac:dyDescent="0.3">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row>
    <row r="829" spans="15:64" x14ac:dyDescent="0.3">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row>
    <row r="830" spans="15:64" x14ac:dyDescent="0.3">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row>
    <row r="831" spans="15:64" x14ac:dyDescent="0.3">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row>
    <row r="832" spans="15:64" x14ac:dyDescent="0.3">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row>
    <row r="833" spans="15:64" x14ac:dyDescent="0.3">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row>
    <row r="834" spans="15:64" x14ac:dyDescent="0.3">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row>
    <row r="835" spans="15:64" x14ac:dyDescent="0.3">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row>
    <row r="836" spans="15:64" x14ac:dyDescent="0.3">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row>
    <row r="837" spans="15:64" x14ac:dyDescent="0.3">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row>
    <row r="838" spans="15:64" x14ac:dyDescent="0.3">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row>
    <row r="839" spans="15:64" x14ac:dyDescent="0.3">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row>
    <row r="840" spans="15:64" x14ac:dyDescent="0.3">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row>
    <row r="841" spans="15:64" x14ac:dyDescent="0.3">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row>
    <row r="842" spans="15:64" x14ac:dyDescent="0.3">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row>
    <row r="843" spans="15:64" x14ac:dyDescent="0.3">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row>
    <row r="844" spans="15:64" x14ac:dyDescent="0.3">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row>
    <row r="845" spans="15:64" x14ac:dyDescent="0.3">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row>
    <row r="846" spans="15:64" x14ac:dyDescent="0.3">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row>
    <row r="847" spans="15:64" x14ac:dyDescent="0.3">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row>
    <row r="848" spans="15:64" x14ac:dyDescent="0.3">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row>
    <row r="849" spans="15:64" x14ac:dyDescent="0.3">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row>
    <row r="850" spans="15:64" x14ac:dyDescent="0.3">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row>
    <row r="851" spans="15:64" x14ac:dyDescent="0.3">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row>
    <row r="852" spans="15:64" x14ac:dyDescent="0.3">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row>
    <row r="853" spans="15:64" x14ac:dyDescent="0.3">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row>
    <row r="854" spans="15:64" x14ac:dyDescent="0.3">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row>
    <row r="855" spans="15:64" x14ac:dyDescent="0.3">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row>
    <row r="856" spans="15:64" x14ac:dyDescent="0.3">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row>
    <row r="857" spans="15:64" x14ac:dyDescent="0.3">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row>
    <row r="858" spans="15:64" x14ac:dyDescent="0.3">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row>
    <row r="859" spans="15:64" x14ac:dyDescent="0.3">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row>
    <row r="860" spans="15:64" x14ac:dyDescent="0.3">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row>
    <row r="861" spans="15:64" x14ac:dyDescent="0.3">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row>
    <row r="862" spans="15:64" x14ac:dyDescent="0.3">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row>
    <row r="863" spans="15:64" x14ac:dyDescent="0.3">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row>
    <row r="864" spans="15:64" x14ac:dyDescent="0.3">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row>
    <row r="865" spans="15:64" x14ac:dyDescent="0.3">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row>
    <row r="866" spans="15:64" x14ac:dyDescent="0.3">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row>
    <row r="867" spans="15:64" x14ac:dyDescent="0.3">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row>
    <row r="868" spans="15:64" x14ac:dyDescent="0.3">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row>
    <row r="869" spans="15:64" x14ac:dyDescent="0.3">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row>
    <row r="870" spans="15:64" x14ac:dyDescent="0.3">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row>
    <row r="871" spans="15:64" x14ac:dyDescent="0.3">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row>
    <row r="872" spans="15:64" x14ac:dyDescent="0.3">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row>
    <row r="873" spans="15:64" x14ac:dyDescent="0.3">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row>
    <row r="874" spans="15:64" x14ac:dyDescent="0.3">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row>
    <row r="875" spans="15:64" x14ac:dyDescent="0.3">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row>
    <row r="876" spans="15:64" x14ac:dyDescent="0.3">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row>
    <row r="877" spans="15:64" x14ac:dyDescent="0.3">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row>
    <row r="878" spans="15:64" x14ac:dyDescent="0.3">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row>
    <row r="879" spans="15:64" x14ac:dyDescent="0.3">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row>
    <row r="880" spans="15:64" x14ac:dyDescent="0.3">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row>
    <row r="881" spans="15:64" x14ac:dyDescent="0.3">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row>
    <row r="882" spans="15:64" x14ac:dyDescent="0.3">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row>
    <row r="883" spans="15:64" x14ac:dyDescent="0.3">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row>
    <row r="884" spans="15:64" x14ac:dyDescent="0.3">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row>
    <row r="885" spans="15:64" x14ac:dyDescent="0.3">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row>
    <row r="886" spans="15:64" x14ac:dyDescent="0.3">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row>
    <row r="887" spans="15:64" x14ac:dyDescent="0.3">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row>
    <row r="888" spans="15:64" x14ac:dyDescent="0.3">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row>
    <row r="889" spans="15:64" x14ac:dyDescent="0.3">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row>
    <row r="890" spans="15:64" x14ac:dyDescent="0.3">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row>
    <row r="891" spans="15:64" x14ac:dyDescent="0.3">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row>
    <row r="892" spans="15:64" x14ac:dyDescent="0.3">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row>
    <row r="893" spans="15:64" x14ac:dyDescent="0.3">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row>
    <row r="894" spans="15:64" x14ac:dyDescent="0.3">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row>
    <row r="895" spans="15:64" x14ac:dyDescent="0.3">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row>
    <row r="896" spans="15:64" x14ac:dyDescent="0.3">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row>
    <row r="897" spans="15:64" x14ac:dyDescent="0.3">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row>
    <row r="898" spans="15:64" x14ac:dyDescent="0.3">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row>
    <row r="899" spans="15:64" x14ac:dyDescent="0.3">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row>
    <row r="900" spans="15:64" x14ac:dyDescent="0.3">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row>
    <row r="901" spans="15:64" x14ac:dyDescent="0.3">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row>
    <row r="902" spans="15:64" x14ac:dyDescent="0.3">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row>
    <row r="903" spans="15:64" x14ac:dyDescent="0.3">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row>
    <row r="904" spans="15:64" x14ac:dyDescent="0.3">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row>
    <row r="905" spans="15:64" x14ac:dyDescent="0.3">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row>
    <row r="906" spans="15:64" x14ac:dyDescent="0.3">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row>
    <row r="907" spans="15:64" x14ac:dyDescent="0.3">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row>
    <row r="908" spans="15:64" x14ac:dyDescent="0.3">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row>
    <row r="909" spans="15:64" x14ac:dyDescent="0.3">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row>
    <row r="910" spans="15:64" x14ac:dyDescent="0.3">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row>
    <row r="911" spans="15:64" x14ac:dyDescent="0.3">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row>
    <row r="912" spans="15:64" x14ac:dyDescent="0.3">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row>
    <row r="913" spans="15:64" x14ac:dyDescent="0.3">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row>
    <row r="914" spans="15:64" x14ac:dyDescent="0.3">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row>
    <row r="915" spans="15:64" x14ac:dyDescent="0.3">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row>
    <row r="916" spans="15:64" x14ac:dyDescent="0.3">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row>
    <row r="917" spans="15:64" x14ac:dyDescent="0.3">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row>
    <row r="918" spans="15:64" x14ac:dyDescent="0.3">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row>
    <row r="919" spans="15:64" x14ac:dyDescent="0.3">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row>
    <row r="920" spans="15:64" x14ac:dyDescent="0.3">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row>
    <row r="921" spans="15:64" x14ac:dyDescent="0.3">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row>
    <row r="922" spans="15:64" x14ac:dyDescent="0.3">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row>
    <row r="923" spans="15:64" x14ac:dyDescent="0.3">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row>
    <row r="924" spans="15:64" x14ac:dyDescent="0.3">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row>
    <row r="925" spans="15:64" x14ac:dyDescent="0.3">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row>
    <row r="926" spans="15:64" x14ac:dyDescent="0.3">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row>
    <row r="927" spans="15:64" x14ac:dyDescent="0.3">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row>
    <row r="928" spans="15:64" x14ac:dyDescent="0.3">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row>
    <row r="929" spans="15:64" x14ac:dyDescent="0.3">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row>
    <row r="930" spans="15:64" x14ac:dyDescent="0.3">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row>
    <row r="931" spans="15:64" x14ac:dyDescent="0.3">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row>
    <row r="932" spans="15:64" x14ac:dyDescent="0.3">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row>
    <row r="933" spans="15:64" x14ac:dyDescent="0.3">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row>
    <row r="934" spans="15:64" x14ac:dyDescent="0.3">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row>
    <row r="935" spans="15:64" x14ac:dyDescent="0.3">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row>
    <row r="936" spans="15:64" x14ac:dyDescent="0.3">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row>
    <row r="937" spans="15:64" x14ac:dyDescent="0.3">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row>
    <row r="938" spans="15:64" x14ac:dyDescent="0.3">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row>
    <row r="939" spans="15:64" x14ac:dyDescent="0.3">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row>
    <row r="940" spans="15:64" x14ac:dyDescent="0.3">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row>
    <row r="941" spans="15:64" x14ac:dyDescent="0.3">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row>
    <row r="942" spans="15:64" x14ac:dyDescent="0.3">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row>
    <row r="943" spans="15:64" x14ac:dyDescent="0.3">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row>
    <row r="944" spans="15:64" x14ac:dyDescent="0.3">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row>
    <row r="945" spans="15:64" x14ac:dyDescent="0.3">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row>
    <row r="946" spans="15:64" x14ac:dyDescent="0.3">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row>
    <row r="947" spans="15:64" x14ac:dyDescent="0.3">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row>
    <row r="948" spans="15:64" x14ac:dyDescent="0.3">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row>
    <row r="949" spans="15:64" x14ac:dyDescent="0.3">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row>
    <row r="950" spans="15:64" x14ac:dyDescent="0.3">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row>
    <row r="951" spans="15:64" x14ac:dyDescent="0.3">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row>
    <row r="952" spans="15:64" x14ac:dyDescent="0.3">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row>
    <row r="953" spans="15:64" x14ac:dyDescent="0.3">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row>
    <row r="954" spans="15:64" x14ac:dyDescent="0.3">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row>
    <row r="955" spans="15:64" x14ac:dyDescent="0.3">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row>
    <row r="956" spans="15:64" x14ac:dyDescent="0.3">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row>
    <row r="957" spans="15:64" x14ac:dyDescent="0.3">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row>
    <row r="958" spans="15:64" x14ac:dyDescent="0.3">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row>
    <row r="959" spans="15:64" x14ac:dyDescent="0.3">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row>
    <row r="960" spans="15:64" x14ac:dyDescent="0.3">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row>
    <row r="961" spans="15:64" x14ac:dyDescent="0.3">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row>
    <row r="962" spans="15:64" x14ac:dyDescent="0.3">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row>
    <row r="963" spans="15:64" x14ac:dyDescent="0.3">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row>
    <row r="964" spans="15:64" x14ac:dyDescent="0.3">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row>
    <row r="965" spans="15:64" x14ac:dyDescent="0.3">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row>
    <row r="966" spans="15:64" x14ac:dyDescent="0.3">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row>
    <row r="967" spans="15:64" x14ac:dyDescent="0.3">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row>
    <row r="968" spans="15:64" x14ac:dyDescent="0.3">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row>
    <row r="969" spans="15:64" x14ac:dyDescent="0.3">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row>
    <row r="970" spans="15:64" x14ac:dyDescent="0.3">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row>
    <row r="971" spans="15:64" x14ac:dyDescent="0.3">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row>
    <row r="972" spans="15:64" x14ac:dyDescent="0.3">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row>
    <row r="973" spans="15:64" x14ac:dyDescent="0.3">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row>
    <row r="974" spans="15:64" x14ac:dyDescent="0.3">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row>
    <row r="975" spans="15:64" x14ac:dyDescent="0.3">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row>
    <row r="976" spans="15:64" x14ac:dyDescent="0.3">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row>
    <row r="977" spans="15:64" x14ac:dyDescent="0.3">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row>
    <row r="978" spans="15:64" x14ac:dyDescent="0.3">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row>
    <row r="979" spans="15:64" x14ac:dyDescent="0.3">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row>
    <row r="980" spans="15:64" x14ac:dyDescent="0.3">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row>
    <row r="981" spans="15:64" x14ac:dyDescent="0.3">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row>
    <row r="982" spans="15:64" x14ac:dyDescent="0.3">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18"/>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row>
    <row r="983" spans="15:64" x14ac:dyDescent="0.3">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row>
    <row r="984" spans="15:64" x14ac:dyDescent="0.3">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row>
    <row r="985" spans="15:64" x14ac:dyDescent="0.3">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row>
    <row r="986" spans="15:64" x14ac:dyDescent="0.3">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row>
    <row r="987" spans="15:64" x14ac:dyDescent="0.3">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row>
    <row r="988" spans="15:64" x14ac:dyDescent="0.3">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18"/>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row>
    <row r="989" spans="15:64" x14ac:dyDescent="0.3">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18"/>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row>
    <row r="990" spans="15:64" x14ac:dyDescent="0.3">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row>
    <row r="991" spans="15:64" x14ac:dyDescent="0.3">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row>
    <row r="992" spans="15:64" x14ac:dyDescent="0.3">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row>
    <row r="993" spans="15:64" x14ac:dyDescent="0.3">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row>
    <row r="994" spans="15:64" x14ac:dyDescent="0.3">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row>
    <row r="995" spans="15:64" x14ac:dyDescent="0.3">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row>
    <row r="996" spans="15:64" x14ac:dyDescent="0.3">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row>
    <row r="997" spans="15:64" x14ac:dyDescent="0.3">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18"/>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row>
    <row r="998" spans="15:64" x14ac:dyDescent="0.3">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row>
    <row r="999" spans="15:64" x14ac:dyDescent="0.3">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row>
    <row r="1000" spans="15:64" x14ac:dyDescent="0.3">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row>
    <row r="1001" spans="15:64" x14ac:dyDescent="0.3">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18"/>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row>
    <row r="1002" spans="15:64" x14ac:dyDescent="0.3">
      <c r="O1002" s="18"/>
      <c r="P1002" s="18"/>
      <c r="Q1002" s="18"/>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row>
    <row r="1003" spans="15:64" x14ac:dyDescent="0.3">
      <c r="O1003" s="18"/>
      <c r="P1003" s="18"/>
      <c r="Q1003" s="18"/>
      <c r="R1003" s="18"/>
      <c r="S1003" s="18"/>
      <c r="T1003" s="18"/>
      <c r="U1003" s="18"/>
      <c r="V1003" s="18"/>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8"/>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c r="BL1003" s="18"/>
    </row>
    <row r="1004" spans="15:64" x14ac:dyDescent="0.3">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row>
    <row r="1005" spans="15:64" x14ac:dyDescent="0.3">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c r="BL1005" s="18"/>
    </row>
    <row r="1006" spans="15:64" x14ac:dyDescent="0.3">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c r="BL1006" s="18"/>
    </row>
    <row r="1007" spans="15:64" x14ac:dyDescent="0.3">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row>
    <row r="1008" spans="15:64" x14ac:dyDescent="0.3">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row>
    <row r="1009" spans="15:64" x14ac:dyDescent="0.3">
      <c r="O1009" s="18"/>
      <c r="P1009" s="18"/>
      <c r="Q1009" s="18"/>
      <c r="R1009" s="18"/>
      <c r="S1009" s="18"/>
      <c r="T1009" s="18"/>
      <c r="U1009" s="18"/>
      <c r="V1009" s="18"/>
      <c r="W1009" s="18"/>
      <c r="X1009" s="18"/>
      <c r="Y1009" s="18"/>
      <c r="Z1009" s="18"/>
      <c r="AA1009" s="18"/>
      <c r="AB1009" s="18"/>
      <c r="AC1009" s="18"/>
      <c r="AD1009" s="18"/>
      <c r="AE1009" s="18"/>
      <c r="AF1009" s="18"/>
      <c r="AG1009" s="18"/>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row>
    <row r="1010" spans="15:64" x14ac:dyDescent="0.3">
      <c r="O1010" s="18"/>
      <c r="P1010" s="18"/>
      <c r="Q1010" s="18"/>
      <c r="R1010" s="18"/>
      <c r="S1010" s="18"/>
      <c r="T1010" s="18"/>
      <c r="U1010" s="18"/>
      <c r="V1010" s="18"/>
      <c r="W1010" s="18"/>
      <c r="X1010" s="18"/>
      <c r="Y1010" s="18"/>
      <c r="Z1010" s="18"/>
      <c r="AA1010" s="18"/>
      <c r="AB1010" s="18"/>
      <c r="AC1010" s="18"/>
      <c r="AD1010" s="18"/>
      <c r="AE1010" s="18"/>
      <c r="AF1010" s="18"/>
      <c r="AG1010" s="1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row>
    <row r="1011" spans="15:64" x14ac:dyDescent="0.3">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row>
    <row r="1012" spans="15:64" x14ac:dyDescent="0.3">
      <c r="O1012" s="18"/>
      <c r="P1012" s="18"/>
      <c r="Q1012" s="18"/>
      <c r="R1012" s="18"/>
      <c r="S1012" s="18"/>
      <c r="T1012" s="18"/>
      <c r="U1012" s="18"/>
      <c r="V1012" s="18"/>
      <c r="W1012" s="18"/>
      <c r="X1012" s="18"/>
      <c r="Y1012" s="18"/>
      <c r="Z1012" s="18"/>
      <c r="AA1012" s="18"/>
      <c r="AB1012" s="18"/>
      <c r="AC1012" s="18"/>
      <c r="AD1012" s="18"/>
      <c r="AE1012" s="18"/>
      <c r="AF1012" s="18"/>
      <c r="AG1012" s="1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row>
    <row r="1013" spans="15:64" x14ac:dyDescent="0.3">
      <c r="O1013" s="18"/>
      <c r="P1013" s="18"/>
      <c r="Q1013" s="18"/>
      <c r="R1013" s="18"/>
      <c r="S1013" s="18"/>
      <c r="T1013" s="18"/>
      <c r="U1013" s="18"/>
      <c r="V1013" s="18"/>
      <c r="W1013" s="18"/>
      <c r="X1013" s="18"/>
      <c r="Y1013" s="18"/>
      <c r="Z1013" s="18"/>
      <c r="AA1013" s="18"/>
      <c r="AB1013" s="18"/>
      <c r="AC1013" s="18"/>
      <c r="AD1013" s="18"/>
      <c r="AE1013" s="18"/>
      <c r="AF1013" s="18"/>
      <c r="AG1013" s="1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row>
    <row r="1014" spans="15:64" x14ac:dyDescent="0.3">
      <c r="O1014" s="18"/>
      <c r="P1014" s="18"/>
      <c r="Q1014" s="18"/>
      <c r="R1014" s="18"/>
      <c r="S1014" s="18"/>
      <c r="T1014" s="18"/>
      <c r="U1014" s="18"/>
      <c r="V1014" s="18"/>
      <c r="W1014" s="18"/>
      <c r="X1014" s="18"/>
      <c r="Y1014" s="18"/>
      <c r="Z1014" s="18"/>
      <c r="AA1014" s="18"/>
      <c r="AB1014" s="18"/>
      <c r="AC1014" s="18"/>
      <c r="AD1014" s="18"/>
      <c r="AE1014" s="18"/>
      <c r="AF1014" s="18"/>
      <c r="AG1014" s="1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row>
    <row r="1015" spans="15:64" x14ac:dyDescent="0.3">
      <c r="O1015" s="18"/>
      <c r="P1015" s="18"/>
      <c r="Q1015" s="18"/>
      <c r="R1015" s="18"/>
      <c r="S1015" s="18"/>
      <c r="T1015" s="18"/>
      <c r="U1015" s="18"/>
      <c r="V1015" s="18"/>
      <c r="W1015" s="18"/>
      <c r="X1015" s="18"/>
      <c r="Y1015" s="18"/>
      <c r="Z1015" s="18"/>
      <c r="AA1015" s="18"/>
      <c r="AB1015" s="18"/>
      <c r="AC1015" s="18"/>
      <c r="AD1015" s="18"/>
      <c r="AE1015" s="18"/>
      <c r="AF1015" s="18"/>
      <c r="AG1015" s="18"/>
      <c r="AH1015" s="18"/>
      <c r="AI1015" s="18"/>
      <c r="AJ1015" s="18"/>
      <c r="AK1015" s="18"/>
      <c r="AL1015" s="18"/>
      <c r="AM1015" s="18"/>
      <c r="AN1015" s="18"/>
      <c r="AO1015" s="18"/>
      <c r="AP1015" s="18"/>
      <c r="AQ1015" s="18"/>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c r="BL1015" s="18"/>
    </row>
    <row r="1016" spans="15:64" x14ac:dyDescent="0.3">
      <c r="O1016" s="18"/>
      <c r="P1016" s="18"/>
      <c r="Q1016" s="18"/>
      <c r="R1016" s="18"/>
      <c r="S1016" s="18"/>
      <c r="T1016" s="18"/>
      <c r="U1016" s="18"/>
      <c r="V1016" s="18"/>
      <c r="W1016" s="18"/>
      <c r="X1016" s="18"/>
      <c r="Y1016" s="18"/>
      <c r="Z1016" s="18"/>
      <c r="AA1016" s="18"/>
      <c r="AB1016" s="18"/>
      <c r="AC1016" s="18"/>
      <c r="AD1016" s="18"/>
      <c r="AE1016" s="18"/>
      <c r="AF1016" s="18"/>
      <c r="AG1016" s="18"/>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row>
    <row r="1017" spans="15:64" x14ac:dyDescent="0.3">
      <c r="O1017" s="18"/>
      <c r="P1017" s="18"/>
      <c r="Q1017" s="18"/>
      <c r="R1017" s="18"/>
      <c r="S1017" s="18"/>
      <c r="T1017" s="18"/>
      <c r="U1017" s="18"/>
      <c r="V1017" s="18"/>
      <c r="W1017" s="18"/>
      <c r="X1017" s="18"/>
      <c r="Y1017" s="18"/>
      <c r="Z1017" s="18"/>
      <c r="AA1017" s="18"/>
      <c r="AB1017" s="18"/>
      <c r="AC1017" s="18"/>
      <c r="AD1017" s="18"/>
      <c r="AE1017" s="18"/>
      <c r="AF1017" s="18"/>
      <c r="AG1017" s="1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row>
    <row r="1018" spans="15:64" x14ac:dyDescent="0.3">
      <c r="O1018" s="18"/>
      <c r="P1018" s="18"/>
      <c r="Q1018" s="18"/>
      <c r="R1018" s="18"/>
      <c r="S1018" s="18"/>
      <c r="T1018" s="18"/>
      <c r="U1018" s="18"/>
      <c r="V1018" s="18"/>
      <c r="W1018" s="18"/>
      <c r="X1018" s="18"/>
      <c r="Y1018" s="18"/>
      <c r="Z1018" s="18"/>
      <c r="AA1018" s="18"/>
      <c r="AB1018" s="18"/>
      <c r="AC1018" s="18"/>
      <c r="AD1018" s="18"/>
      <c r="AE1018" s="18"/>
      <c r="AF1018" s="18"/>
      <c r="AG1018" s="18"/>
      <c r="AH1018" s="18"/>
      <c r="AI1018" s="18"/>
      <c r="AJ1018" s="18"/>
      <c r="AK1018" s="18"/>
      <c r="AL1018" s="18"/>
      <c r="AM1018" s="18"/>
      <c r="AN1018" s="18"/>
      <c r="AO1018" s="18"/>
      <c r="AP1018" s="18"/>
      <c r="AQ1018" s="18"/>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c r="BL1018" s="18"/>
    </row>
    <row r="1019" spans="15:64" x14ac:dyDescent="0.3">
      <c r="O1019" s="18"/>
      <c r="P1019" s="18"/>
      <c r="Q1019" s="18"/>
      <c r="R1019" s="18"/>
      <c r="S1019" s="18"/>
      <c r="T1019" s="18"/>
      <c r="U1019" s="18"/>
      <c r="V1019" s="18"/>
      <c r="W1019" s="18"/>
      <c r="X1019" s="18"/>
      <c r="Y1019" s="18"/>
      <c r="Z1019" s="18"/>
      <c r="AA1019" s="18"/>
      <c r="AB1019" s="18"/>
      <c r="AC1019" s="18"/>
      <c r="AD1019" s="18"/>
      <c r="AE1019" s="18"/>
      <c r="AF1019" s="18"/>
      <c r="AG1019" s="1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row>
    <row r="1020" spans="15:64" x14ac:dyDescent="0.3">
      <c r="O1020" s="18"/>
      <c r="P1020" s="18"/>
      <c r="Q1020" s="18"/>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row>
    <row r="1021" spans="15:64" x14ac:dyDescent="0.3">
      <c r="O1021" s="18"/>
      <c r="P1021" s="18"/>
      <c r="Q1021" s="18"/>
      <c r="R1021" s="18"/>
      <c r="S1021" s="18"/>
      <c r="T1021" s="18"/>
      <c r="U1021" s="18"/>
      <c r="V1021" s="18"/>
      <c r="W1021" s="18"/>
      <c r="X1021" s="18"/>
      <c r="Y1021" s="18"/>
      <c r="Z1021" s="18"/>
      <c r="AA1021" s="18"/>
      <c r="AB1021" s="18"/>
      <c r="AC1021" s="18"/>
      <c r="AD1021" s="18"/>
      <c r="AE1021" s="18"/>
      <c r="AF1021" s="18"/>
      <c r="AG1021" s="1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row>
    <row r="1022" spans="15:64" x14ac:dyDescent="0.3">
      <c r="O1022" s="18"/>
      <c r="P1022" s="18"/>
      <c r="Q1022" s="18"/>
      <c r="R1022" s="18"/>
      <c r="S1022" s="18"/>
      <c r="T1022" s="18"/>
      <c r="U1022" s="18"/>
      <c r="V1022" s="18"/>
      <c r="W1022" s="18"/>
      <c r="X1022" s="18"/>
      <c r="Y1022" s="18"/>
      <c r="Z1022" s="18"/>
      <c r="AA1022" s="18"/>
      <c r="AB1022" s="18"/>
      <c r="AC1022" s="18"/>
      <c r="AD1022" s="18"/>
      <c r="AE1022" s="18"/>
      <c r="AF1022" s="18"/>
      <c r="AG1022" s="1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row>
    <row r="1023" spans="15:64" x14ac:dyDescent="0.3">
      <c r="O1023" s="18"/>
      <c r="P1023" s="18"/>
      <c r="Q1023" s="18"/>
      <c r="R1023" s="18"/>
      <c r="S1023" s="18"/>
      <c r="T1023" s="18"/>
      <c r="U1023" s="18"/>
      <c r="V1023" s="18"/>
      <c r="W1023" s="18"/>
      <c r="X1023" s="18"/>
      <c r="Y1023" s="18"/>
      <c r="Z1023" s="18"/>
      <c r="AA1023" s="18"/>
      <c r="AB1023" s="18"/>
      <c r="AC1023" s="18"/>
      <c r="AD1023" s="18"/>
      <c r="AE1023" s="18"/>
      <c r="AF1023" s="18"/>
      <c r="AG1023" s="1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row>
    <row r="1024" spans="15:64" x14ac:dyDescent="0.3">
      <c r="O1024" s="18"/>
      <c r="P1024" s="18"/>
      <c r="Q1024" s="18"/>
      <c r="R1024" s="18"/>
      <c r="S1024" s="18"/>
      <c r="T1024" s="18"/>
      <c r="U1024" s="18"/>
      <c r="V1024" s="18"/>
      <c r="W1024" s="18"/>
      <c r="X1024" s="18"/>
      <c r="Y1024" s="18"/>
      <c r="Z1024" s="18"/>
      <c r="AA1024" s="18"/>
      <c r="AB1024" s="18"/>
      <c r="AC1024" s="18"/>
      <c r="AD1024" s="18"/>
      <c r="AE1024" s="18"/>
      <c r="AF1024" s="18"/>
      <c r="AG1024" s="1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row>
    <row r="1025" spans="15:64" x14ac:dyDescent="0.3">
      <c r="O1025" s="18"/>
      <c r="P1025" s="18"/>
      <c r="Q1025" s="18"/>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row>
    <row r="1026" spans="15:64" x14ac:dyDescent="0.3">
      <c r="O1026" s="18"/>
      <c r="P1026" s="18"/>
      <c r="Q1026" s="18"/>
      <c r="R1026" s="18"/>
      <c r="S1026" s="18"/>
      <c r="T1026" s="18"/>
      <c r="U1026" s="18"/>
      <c r="V1026" s="18"/>
      <c r="W1026" s="18"/>
      <c r="X1026" s="18"/>
      <c r="Y1026" s="18"/>
      <c r="Z1026" s="18"/>
      <c r="AA1026" s="18"/>
      <c r="AB1026" s="18"/>
      <c r="AC1026" s="18"/>
      <c r="AD1026" s="18"/>
      <c r="AE1026" s="18"/>
      <c r="AF1026" s="18"/>
      <c r="AG1026" s="1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row>
    <row r="1027" spans="15:64" x14ac:dyDescent="0.3">
      <c r="O1027" s="18"/>
      <c r="P1027" s="18"/>
      <c r="Q1027" s="18"/>
      <c r="R1027" s="18"/>
      <c r="S1027" s="18"/>
      <c r="T1027" s="18"/>
      <c r="U1027" s="18"/>
      <c r="V1027" s="18"/>
      <c r="W1027" s="18"/>
      <c r="X1027" s="18"/>
      <c r="Y1027" s="18"/>
      <c r="Z1027" s="18"/>
      <c r="AA1027" s="18"/>
      <c r="AB1027" s="18"/>
      <c r="AC1027" s="18"/>
      <c r="AD1027" s="18"/>
      <c r="AE1027" s="18"/>
      <c r="AF1027" s="18"/>
      <c r="AG1027" s="1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row>
    <row r="1028" spans="15:64" x14ac:dyDescent="0.3">
      <c r="O1028" s="18"/>
      <c r="P1028" s="18"/>
      <c r="Q1028" s="18"/>
      <c r="R1028" s="18"/>
      <c r="S1028" s="18"/>
      <c r="T1028" s="18"/>
      <c r="U1028" s="18"/>
      <c r="V1028" s="18"/>
      <c r="W1028" s="18"/>
      <c r="X1028" s="18"/>
      <c r="Y1028" s="18"/>
      <c r="Z1028" s="18"/>
      <c r="AA1028" s="18"/>
      <c r="AB1028" s="18"/>
      <c r="AC1028" s="18"/>
      <c r="AD1028" s="18"/>
      <c r="AE1028" s="18"/>
      <c r="AF1028" s="18"/>
      <c r="AG1028" s="1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row>
    <row r="1029" spans="15:64" x14ac:dyDescent="0.3">
      <c r="O1029" s="18"/>
      <c r="P1029" s="18"/>
      <c r="Q1029" s="18"/>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row>
    <row r="1030" spans="15:64" x14ac:dyDescent="0.3">
      <c r="O1030" s="18"/>
      <c r="P1030" s="18"/>
      <c r="Q1030" s="18"/>
      <c r="R1030" s="18"/>
      <c r="S1030" s="18"/>
      <c r="T1030" s="18"/>
      <c r="U1030" s="18"/>
      <c r="V1030" s="18"/>
      <c r="W1030" s="18"/>
      <c r="X1030" s="18"/>
      <c r="Y1030" s="18"/>
      <c r="Z1030" s="18"/>
      <c r="AA1030" s="18"/>
      <c r="AB1030" s="18"/>
      <c r="AC1030" s="18"/>
      <c r="AD1030" s="18"/>
      <c r="AE1030" s="18"/>
      <c r="AF1030" s="18"/>
      <c r="AG1030" s="18"/>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row>
    <row r="1031" spans="15:64" x14ac:dyDescent="0.3">
      <c r="O1031" s="18"/>
      <c r="P1031" s="18"/>
      <c r="Q1031" s="18"/>
      <c r="R1031" s="18"/>
      <c r="S1031" s="18"/>
      <c r="T1031" s="18"/>
      <c r="U1031" s="18"/>
      <c r="V1031" s="18"/>
      <c r="W1031" s="18"/>
      <c r="X1031" s="18"/>
      <c r="Y1031" s="18"/>
      <c r="Z1031" s="18"/>
      <c r="AA1031" s="18"/>
      <c r="AB1031" s="18"/>
      <c r="AC1031" s="18"/>
      <c r="AD1031" s="18"/>
      <c r="AE1031" s="18"/>
      <c r="AF1031" s="18"/>
      <c r="AG1031" s="18"/>
      <c r="AH1031" s="18"/>
      <c r="AI1031" s="18"/>
      <c r="AJ1031" s="18"/>
      <c r="AK1031" s="18"/>
      <c r="AL1031" s="18"/>
      <c r="AM1031" s="18"/>
      <c r="AN1031" s="18"/>
      <c r="AO1031" s="18"/>
      <c r="AP1031" s="18"/>
      <c r="AQ1031" s="18"/>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c r="BL1031" s="18"/>
    </row>
    <row r="1032" spans="15:64" x14ac:dyDescent="0.3">
      <c r="O1032" s="18"/>
      <c r="P1032" s="18"/>
      <c r="Q1032" s="18"/>
      <c r="R1032" s="18"/>
      <c r="S1032" s="18"/>
      <c r="T1032" s="18"/>
      <c r="U1032" s="18"/>
      <c r="V1032" s="18"/>
      <c r="W1032" s="18"/>
      <c r="X1032" s="18"/>
      <c r="Y1032" s="18"/>
      <c r="Z1032" s="18"/>
      <c r="AA1032" s="18"/>
      <c r="AB1032" s="18"/>
      <c r="AC1032" s="18"/>
      <c r="AD1032" s="18"/>
      <c r="AE1032" s="18"/>
      <c r="AF1032" s="18"/>
      <c r="AG1032" s="18"/>
      <c r="AH1032" s="18"/>
      <c r="AI1032" s="18"/>
      <c r="AJ1032" s="18"/>
      <c r="AK1032" s="18"/>
      <c r="AL1032" s="18"/>
      <c r="AM1032" s="18"/>
      <c r="AN1032" s="18"/>
      <c r="AO1032" s="18"/>
      <c r="AP1032" s="18"/>
      <c r="AQ1032" s="18"/>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c r="BL1032" s="18"/>
    </row>
    <row r="1033" spans="15:64" x14ac:dyDescent="0.3">
      <c r="O1033" s="18"/>
      <c r="P1033" s="18"/>
      <c r="Q1033" s="18"/>
      <c r="R1033" s="18"/>
      <c r="S1033" s="18"/>
      <c r="T1033" s="18"/>
      <c r="U1033" s="18"/>
      <c r="V1033" s="18"/>
      <c r="W1033" s="18"/>
      <c r="X1033" s="18"/>
      <c r="Y1033" s="18"/>
      <c r="Z1033" s="18"/>
      <c r="AA1033" s="18"/>
      <c r="AB1033" s="18"/>
      <c r="AC1033" s="18"/>
      <c r="AD1033" s="18"/>
      <c r="AE1033" s="18"/>
      <c r="AF1033" s="18"/>
      <c r="AG1033" s="18"/>
      <c r="AH1033" s="18"/>
      <c r="AI1033" s="18"/>
      <c r="AJ1033" s="18"/>
      <c r="AK1033" s="18"/>
      <c r="AL1033" s="18"/>
      <c r="AM1033" s="18"/>
      <c r="AN1033" s="18"/>
      <c r="AO1033" s="18"/>
      <c r="AP1033" s="18"/>
      <c r="AQ1033" s="18"/>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c r="BL1033" s="18"/>
    </row>
    <row r="1034" spans="15:64" x14ac:dyDescent="0.3">
      <c r="O1034" s="18"/>
      <c r="P1034" s="18"/>
      <c r="Q1034" s="18"/>
      <c r="R1034" s="18"/>
      <c r="S1034" s="18"/>
      <c r="T1034" s="18"/>
      <c r="U1034" s="18"/>
      <c r="V1034" s="18"/>
      <c r="W1034" s="18"/>
      <c r="X1034" s="18"/>
      <c r="Y1034" s="18"/>
      <c r="Z1034" s="18"/>
      <c r="AA1034" s="18"/>
      <c r="AB1034" s="18"/>
      <c r="AC1034" s="18"/>
      <c r="AD1034" s="18"/>
      <c r="AE1034" s="18"/>
      <c r="AF1034" s="18"/>
      <c r="AG1034" s="18"/>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row>
    <row r="1035" spans="15:64" x14ac:dyDescent="0.3">
      <c r="O1035" s="18"/>
      <c r="P1035" s="18"/>
      <c r="Q1035" s="18"/>
      <c r="R1035" s="18"/>
      <c r="S1035" s="18"/>
      <c r="T1035" s="18"/>
      <c r="U1035" s="18"/>
      <c r="V1035" s="18"/>
      <c r="W1035" s="18"/>
      <c r="X1035" s="18"/>
      <c r="Y1035" s="18"/>
      <c r="Z1035" s="18"/>
      <c r="AA1035" s="18"/>
      <c r="AB1035" s="18"/>
      <c r="AC1035" s="18"/>
      <c r="AD1035" s="18"/>
      <c r="AE1035" s="18"/>
      <c r="AF1035" s="18"/>
      <c r="AG1035" s="18"/>
      <c r="AH1035" s="18"/>
      <c r="AI1035" s="18"/>
      <c r="AJ1035" s="18"/>
      <c r="AK1035" s="18"/>
      <c r="AL1035" s="18"/>
      <c r="AM1035" s="18"/>
      <c r="AN1035" s="18"/>
      <c r="AO1035" s="18"/>
      <c r="AP1035" s="18"/>
      <c r="AQ1035" s="18"/>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c r="BL1035" s="18"/>
    </row>
    <row r="1036" spans="15:64" x14ac:dyDescent="0.3">
      <c r="O1036" s="18"/>
      <c r="P1036" s="18"/>
      <c r="Q1036" s="18"/>
      <c r="R1036" s="18"/>
      <c r="S1036" s="18"/>
      <c r="T1036" s="18"/>
      <c r="U1036" s="18"/>
      <c r="V1036" s="18"/>
      <c r="W1036" s="18"/>
      <c r="X1036" s="18"/>
      <c r="Y1036" s="18"/>
      <c r="Z1036" s="18"/>
      <c r="AA1036" s="18"/>
      <c r="AB1036" s="18"/>
      <c r="AC1036" s="18"/>
      <c r="AD1036" s="18"/>
      <c r="AE1036" s="18"/>
      <c r="AF1036" s="18"/>
      <c r="AG1036" s="18"/>
      <c r="AH1036" s="18"/>
      <c r="AI1036" s="18"/>
      <c r="AJ1036" s="18"/>
      <c r="AK1036" s="18"/>
      <c r="AL1036" s="18"/>
      <c r="AM1036" s="18"/>
      <c r="AN1036" s="18"/>
      <c r="AO1036" s="18"/>
      <c r="AP1036" s="18"/>
      <c r="AQ1036" s="18"/>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c r="BL1036" s="18"/>
    </row>
    <row r="1037" spans="15:64" x14ac:dyDescent="0.3">
      <c r="O1037" s="18"/>
      <c r="P1037" s="18"/>
      <c r="Q1037" s="18"/>
      <c r="R1037" s="18"/>
      <c r="S1037" s="18"/>
      <c r="T1037" s="18"/>
      <c r="U1037" s="18"/>
      <c r="V1037" s="18"/>
      <c r="W1037" s="18"/>
      <c r="X1037" s="18"/>
      <c r="Y1037" s="18"/>
      <c r="Z1037" s="18"/>
      <c r="AA1037" s="18"/>
      <c r="AB1037" s="18"/>
      <c r="AC1037" s="18"/>
      <c r="AD1037" s="18"/>
      <c r="AE1037" s="18"/>
      <c r="AF1037" s="18"/>
      <c r="AG1037" s="18"/>
      <c r="AH1037" s="18"/>
      <c r="AI1037" s="18"/>
      <c r="AJ1037" s="18"/>
      <c r="AK1037" s="18"/>
      <c r="AL1037" s="18"/>
      <c r="AM1037" s="18"/>
      <c r="AN1037" s="18"/>
      <c r="AO1037" s="18"/>
      <c r="AP1037" s="18"/>
      <c r="AQ1037" s="18"/>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row>
    <row r="1038" spans="15:64" x14ac:dyDescent="0.3">
      <c r="O1038" s="18"/>
      <c r="P1038" s="18"/>
      <c r="Q1038" s="18"/>
      <c r="R1038" s="18"/>
      <c r="S1038" s="18"/>
      <c r="T1038" s="18"/>
      <c r="U1038" s="18"/>
      <c r="V1038" s="18"/>
      <c r="W1038" s="18"/>
      <c r="X1038" s="18"/>
      <c r="Y1038" s="18"/>
      <c r="Z1038" s="18"/>
      <c r="AA1038" s="18"/>
      <c r="AB1038" s="18"/>
      <c r="AC1038" s="18"/>
      <c r="AD1038" s="18"/>
      <c r="AE1038" s="18"/>
      <c r="AF1038" s="18"/>
      <c r="AG1038" s="18"/>
      <c r="AH1038" s="18"/>
      <c r="AI1038" s="18"/>
      <c r="AJ1038" s="18"/>
      <c r="AK1038" s="18"/>
      <c r="AL1038" s="18"/>
      <c r="AM1038" s="18"/>
      <c r="AN1038" s="18"/>
      <c r="AO1038" s="18"/>
      <c r="AP1038" s="18"/>
      <c r="AQ1038" s="18"/>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row>
    <row r="1039" spans="15:64" x14ac:dyDescent="0.3">
      <c r="O1039" s="18"/>
      <c r="P1039" s="18"/>
      <c r="Q1039" s="18"/>
      <c r="R1039" s="18"/>
      <c r="S1039" s="18"/>
      <c r="T1039" s="18"/>
      <c r="U1039" s="18"/>
      <c r="V1039" s="18"/>
      <c r="W1039" s="18"/>
      <c r="X1039" s="18"/>
      <c r="Y1039" s="18"/>
      <c r="Z1039" s="18"/>
      <c r="AA1039" s="18"/>
      <c r="AB1039" s="18"/>
      <c r="AC1039" s="18"/>
      <c r="AD1039" s="18"/>
      <c r="AE1039" s="18"/>
      <c r="AF1039" s="18"/>
      <c r="AG1039" s="18"/>
      <c r="AH1039" s="18"/>
      <c r="AI1039" s="18"/>
      <c r="AJ1039" s="18"/>
      <c r="AK1039" s="18"/>
      <c r="AL1039" s="18"/>
      <c r="AM1039" s="18"/>
      <c r="AN1039" s="18"/>
      <c r="AO1039" s="18"/>
      <c r="AP1039" s="18"/>
      <c r="AQ1039" s="18"/>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row>
    <row r="1040" spans="15:64" x14ac:dyDescent="0.3">
      <c r="O1040" s="18"/>
      <c r="P1040" s="18"/>
      <c r="Q1040" s="18"/>
      <c r="R1040" s="18"/>
      <c r="S1040" s="18"/>
      <c r="T1040" s="18"/>
      <c r="U1040" s="18"/>
      <c r="V1040" s="18"/>
      <c r="W1040" s="18"/>
      <c r="X1040" s="18"/>
      <c r="Y1040" s="18"/>
      <c r="Z1040" s="18"/>
      <c r="AA1040" s="18"/>
      <c r="AB1040" s="18"/>
      <c r="AC1040" s="18"/>
      <c r="AD1040" s="18"/>
      <c r="AE1040" s="18"/>
      <c r="AF1040" s="18"/>
      <c r="AG1040" s="18"/>
      <c r="AH1040" s="18"/>
      <c r="AI1040" s="18"/>
      <c r="AJ1040" s="18"/>
      <c r="AK1040" s="18"/>
      <c r="AL1040" s="18"/>
      <c r="AM1040" s="18"/>
      <c r="AN1040" s="18"/>
      <c r="AO1040" s="18"/>
      <c r="AP1040" s="18"/>
      <c r="AQ1040" s="18"/>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c r="BL1040" s="18"/>
    </row>
    <row r="1041" spans="15:64" x14ac:dyDescent="0.3">
      <c r="O1041" s="18"/>
      <c r="P1041" s="18"/>
      <c r="Q1041" s="18"/>
      <c r="R1041" s="18"/>
      <c r="S1041" s="18"/>
      <c r="T1041" s="18"/>
      <c r="U1041" s="18"/>
      <c r="V1041" s="18"/>
      <c r="W1041" s="18"/>
      <c r="X1041" s="18"/>
      <c r="Y1041" s="18"/>
      <c r="Z1041" s="18"/>
      <c r="AA1041" s="18"/>
      <c r="AB1041" s="18"/>
      <c r="AC1041" s="18"/>
      <c r="AD1041" s="18"/>
      <c r="AE1041" s="18"/>
      <c r="AF1041" s="18"/>
      <c r="AG1041" s="18"/>
      <c r="AH1041" s="18"/>
      <c r="AI1041" s="18"/>
      <c r="AJ1041" s="18"/>
      <c r="AK1041" s="18"/>
      <c r="AL1041" s="18"/>
      <c r="AM1041" s="18"/>
      <c r="AN1041" s="18"/>
      <c r="AO1041" s="18"/>
      <c r="AP1041" s="18"/>
      <c r="AQ1041" s="18"/>
      <c r="AR1041" s="18"/>
      <c r="AS1041" s="18"/>
      <c r="AT1041" s="18"/>
      <c r="AU1041" s="18"/>
      <c r="AV1041" s="18"/>
      <c r="AW1041" s="18"/>
      <c r="AX1041" s="18"/>
      <c r="AY1041" s="18"/>
      <c r="AZ1041" s="18"/>
      <c r="BA1041" s="18"/>
      <c r="BB1041" s="18"/>
      <c r="BC1041" s="18"/>
      <c r="BD1041" s="18"/>
      <c r="BE1041" s="18"/>
      <c r="BF1041" s="18"/>
      <c r="BG1041" s="18"/>
      <c r="BH1041" s="18"/>
      <c r="BI1041" s="18"/>
      <c r="BJ1041" s="18"/>
      <c r="BK1041" s="18"/>
      <c r="BL1041" s="18"/>
    </row>
    <row r="1042" spans="15:64" x14ac:dyDescent="0.3">
      <c r="O1042" s="18"/>
      <c r="P1042" s="18"/>
      <c r="Q1042" s="18"/>
      <c r="R1042" s="18"/>
      <c r="S1042" s="18"/>
      <c r="T1042" s="18"/>
      <c r="U1042" s="18"/>
      <c r="V1042" s="18"/>
      <c r="W1042" s="18"/>
      <c r="X1042" s="18"/>
      <c r="Y1042" s="18"/>
      <c r="Z1042" s="18"/>
      <c r="AA1042" s="18"/>
      <c r="AB1042" s="18"/>
      <c r="AC1042" s="18"/>
      <c r="AD1042" s="18"/>
      <c r="AE1042" s="18"/>
      <c r="AF1042" s="18"/>
      <c r="AG1042" s="18"/>
      <c r="AH1042" s="18"/>
      <c r="AI1042" s="18"/>
      <c r="AJ1042" s="18"/>
      <c r="AK1042" s="18"/>
      <c r="AL1042" s="18"/>
      <c r="AM1042" s="18"/>
      <c r="AN1042" s="18"/>
      <c r="AO1042" s="18"/>
      <c r="AP1042" s="18"/>
      <c r="AQ1042" s="18"/>
      <c r="AR1042" s="18"/>
      <c r="AS1042" s="18"/>
      <c r="AT1042" s="18"/>
      <c r="AU1042" s="18"/>
      <c r="AV1042" s="18"/>
      <c r="AW1042" s="18"/>
      <c r="AX1042" s="18"/>
      <c r="AY1042" s="18"/>
      <c r="AZ1042" s="18"/>
      <c r="BA1042" s="18"/>
      <c r="BB1042" s="18"/>
      <c r="BC1042" s="18"/>
      <c r="BD1042" s="18"/>
      <c r="BE1042" s="18"/>
      <c r="BF1042" s="18"/>
      <c r="BG1042" s="18"/>
      <c r="BH1042" s="18"/>
      <c r="BI1042" s="18"/>
      <c r="BJ1042" s="18"/>
      <c r="BK1042" s="18"/>
      <c r="BL1042" s="18"/>
    </row>
    <row r="1043" spans="15:64" x14ac:dyDescent="0.3">
      <c r="O1043" s="18"/>
      <c r="P1043" s="18"/>
      <c r="Q1043" s="18"/>
      <c r="R1043" s="18"/>
      <c r="S1043" s="18"/>
      <c r="T1043" s="18"/>
      <c r="U1043" s="18"/>
      <c r="V1043" s="18"/>
      <c r="W1043" s="18"/>
      <c r="X1043" s="18"/>
      <c r="Y1043" s="18"/>
      <c r="Z1043" s="18"/>
      <c r="AA1043" s="18"/>
      <c r="AB1043" s="18"/>
      <c r="AC1043" s="18"/>
      <c r="AD1043" s="18"/>
      <c r="AE1043" s="18"/>
      <c r="AF1043" s="18"/>
      <c r="AG1043" s="18"/>
      <c r="AH1043" s="18"/>
      <c r="AI1043" s="18"/>
      <c r="AJ1043" s="18"/>
      <c r="AK1043" s="18"/>
      <c r="AL1043" s="18"/>
      <c r="AM1043" s="18"/>
      <c r="AN1043" s="18"/>
      <c r="AO1043" s="18"/>
      <c r="AP1043" s="18"/>
      <c r="AQ1043" s="18"/>
      <c r="AR1043" s="18"/>
      <c r="AS1043" s="18"/>
      <c r="AT1043" s="18"/>
      <c r="AU1043" s="18"/>
      <c r="AV1043" s="18"/>
      <c r="AW1043" s="18"/>
      <c r="AX1043" s="18"/>
      <c r="AY1043" s="18"/>
      <c r="AZ1043" s="18"/>
      <c r="BA1043" s="18"/>
      <c r="BB1043" s="18"/>
      <c r="BC1043" s="18"/>
      <c r="BD1043" s="18"/>
      <c r="BE1043" s="18"/>
      <c r="BF1043" s="18"/>
      <c r="BG1043" s="18"/>
      <c r="BH1043" s="18"/>
      <c r="BI1043" s="18"/>
      <c r="BJ1043" s="18"/>
      <c r="BK1043" s="18"/>
      <c r="BL1043" s="18"/>
    </row>
    <row r="1044" spans="15:64" x14ac:dyDescent="0.3">
      <c r="O1044" s="18"/>
      <c r="P1044" s="18"/>
      <c r="Q1044" s="18"/>
      <c r="R1044" s="18"/>
      <c r="S1044" s="18"/>
      <c r="T1044" s="18"/>
      <c r="U1044" s="18"/>
      <c r="V1044" s="18"/>
      <c r="W1044" s="18"/>
      <c r="X1044" s="18"/>
      <c r="Y1044" s="18"/>
      <c r="Z1044" s="18"/>
      <c r="AA1044" s="18"/>
      <c r="AB1044" s="18"/>
      <c r="AC1044" s="18"/>
      <c r="AD1044" s="18"/>
      <c r="AE1044" s="18"/>
      <c r="AF1044" s="18"/>
      <c r="AG1044" s="18"/>
      <c r="AH1044" s="18"/>
      <c r="AI1044" s="18"/>
      <c r="AJ1044" s="18"/>
      <c r="AK1044" s="18"/>
      <c r="AL1044" s="18"/>
      <c r="AM1044" s="18"/>
      <c r="AN1044" s="18"/>
      <c r="AO1044" s="18"/>
      <c r="AP1044" s="18"/>
      <c r="AQ1044" s="18"/>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c r="BL1044" s="18"/>
    </row>
    <row r="1045" spans="15:64" x14ac:dyDescent="0.3">
      <c r="O1045" s="18"/>
      <c r="P1045" s="18"/>
      <c r="Q1045" s="18"/>
      <c r="R1045" s="18"/>
      <c r="S1045" s="18"/>
      <c r="T1045" s="18"/>
      <c r="U1045" s="18"/>
      <c r="V1045" s="18"/>
      <c r="W1045" s="18"/>
      <c r="X1045" s="18"/>
      <c r="Y1045" s="18"/>
      <c r="Z1045" s="18"/>
      <c r="AA1045" s="18"/>
      <c r="AB1045" s="18"/>
      <c r="AC1045" s="18"/>
      <c r="AD1045" s="18"/>
      <c r="AE1045" s="18"/>
      <c r="AF1045" s="18"/>
      <c r="AG1045" s="18"/>
      <c r="AH1045" s="18"/>
      <c r="AI1045" s="18"/>
      <c r="AJ1045" s="18"/>
      <c r="AK1045" s="18"/>
      <c r="AL1045" s="18"/>
      <c r="AM1045" s="18"/>
      <c r="AN1045" s="18"/>
      <c r="AO1045" s="18"/>
      <c r="AP1045" s="18"/>
      <c r="AQ1045" s="18"/>
      <c r="AR1045" s="18"/>
      <c r="AS1045" s="18"/>
      <c r="AT1045" s="18"/>
      <c r="AU1045" s="18"/>
      <c r="AV1045" s="18"/>
      <c r="AW1045" s="18"/>
      <c r="AX1045" s="18"/>
      <c r="AY1045" s="18"/>
      <c r="AZ1045" s="18"/>
      <c r="BA1045" s="18"/>
      <c r="BB1045" s="18"/>
      <c r="BC1045" s="18"/>
      <c r="BD1045" s="18"/>
      <c r="BE1045" s="18"/>
      <c r="BF1045" s="18"/>
      <c r="BG1045" s="18"/>
      <c r="BH1045" s="18"/>
      <c r="BI1045" s="18"/>
      <c r="BJ1045" s="18"/>
      <c r="BK1045" s="18"/>
      <c r="BL1045" s="18"/>
    </row>
    <row r="1046" spans="15:64" x14ac:dyDescent="0.3">
      <c r="O1046" s="18"/>
      <c r="P1046" s="18"/>
      <c r="Q1046" s="18"/>
      <c r="R1046" s="18"/>
      <c r="S1046" s="18"/>
      <c r="T1046" s="18"/>
      <c r="U1046" s="18"/>
      <c r="V1046" s="18"/>
      <c r="W1046" s="18"/>
      <c r="X1046" s="18"/>
      <c r="Y1046" s="18"/>
      <c r="Z1046" s="18"/>
      <c r="AA1046" s="18"/>
      <c r="AB1046" s="18"/>
      <c r="AC1046" s="18"/>
      <c r="AD1046" s="18"/>
      <c r="AE1046" s="18"/>
      <c r="AF1046" s="18"/>
      <c r="AG1046" s="18"/>
      <c r="AH1046" s="18"/>
      <c r="AI1046" s="18"/>
      <c r="AJ1046" s="18"/>
      <c r="AK1046" s="18"/>
      <c r="AL1046" s="18"/>
      <c r="AM1046" s="18"/>
      <c r="AN1046" s="18"/>
      <c r="AO1046" s="18"/>
      <c r="AP1046" s="18"/>
      <c r="AQ1046" s="18"/>
      <c r="AR1046" s="18"/>
      <c r="AS1046" s="18"/>
      <c r="AT1046" s="18"/>
      <c r="AU1046" s="18"/>
      <c r="AV1046" s="18"/>
      <c r="AW1046" s="18"/>
      <c r="AX1046" s="18"/>
      <c r="AY1046" s="18"/>
      <c r="AZ1046" s="18"/>
      <c r="BA1046" s="18"/>
      <c r="BB1046" s="18"/>
      <c r="BC1046" s="18"/>
      <c r="BD1046" s="18"/>
      <c r="BE1046" s="18"/>
      <c r="BF1046" s="18"/>
      <c r="BG1046" s="18"/>
      <c r="BH1046" s="18"/>
      <c r="BI1046" s="18"/>
      <c r="BJ1046" s="18"/>
      <c r="BK1046" s="18"/>
      <c r="BL1046" s="18"/>
    </row>
    <row r="1047" spans="15:64" x14ac:dyDescent="0.3">
      <c r="O1047" s="18"/>
      <c r="P1047" s="18"/>
      <c r="Q1047" s="18"/>
      <c r="R1047" s="18"/>
      <c r="S1047" s="18"/>
      <c r="T1047" s="18"/>
      <c r="U1047" s="18"/>
      <c r="V1047" s="18"/>
      <c r="W1047" s="18"/>
      <c r="X1047" s="18"/>
      <c r="Y1047" s="18"/>
      <c r="Z1047" s="18"/>
      <c r="AA1047" s="18"/>
      <c r="AB1047" s="18"/>
      <c r="AC1047" s="18"/>
      <c r="AD1047" s="18"/>
      <c r="AE1047" s="18"/>
      <c r="AF1047" s="18"/>
      <c r="AG1047" s="18"/>
      <c r="AH1047" s="18"/>
      <c r="AI1047" s="18"/>
      <c r="AJ1047" s="18"/>
      <c r="AK1047" s="18"/>
      <c r="AL1047" s="18"/>
      <c r="AM1047" s="18"/>
      <c r="AN1047" s="18"/>
      <c r="AO1047" s="18"/>
      <c r="AP1047" s="18"/>
      <c r="AQ1047" s="18"/>
      <c r="AR1047" s="18"/>
      <c r="AS1047" s="18"/>
      <c r="AT1047" s="18"/>
      <c r="AU1047" s="18"/>
      <c r="AV1047" s="18"/>
      <c r="AW1047" s="18"/>
      <c r="AX1047" s="18"/>
      <c r="AY1047" s="18"/>
      <c r="AZ1047" s="18"/>
      <c r="BA1047" s="18"/>
      <c r="BB1047" s="18"/>
      <c r="BC1047" s="18"/>
      <c r="BD1047" s="18"/>
      <c r="BE1047" s="18"/>
      <c r="BF1047" s="18"/>
      <c r="BG1047" s="18"/>
      <c r="BH1047" s="18"/>
      <c r="BI1047" s="18"/>
      <c r="BJ1047" s="18"/>
      <c r="BK1047" s="18"/>
      <c r="BL1047" s="18"/>
    </row>
    <row r="1048" spans="15:64" x14ac:dyDescent="0.3">
      <c r="O1048" s="18"/>
      <c r="P1048" s="18"/>
      <c r="Q1048" s="18"/>
      <c r="R1048" s="18"/>
      <c r="S1048" s="18"/>
      <c r="T1048" s="18"/>
      <c r="U1048" s="18"/>
      <c r="V1048" s="18"/>
      <c r="W1048" s="18"/>
      <c r="X1048" s="18"/>
      <c r="Y1048" s="18"/>
      <c r="Z1048" s="18"/>
      <c r="AA1048" s="18"/>
      <c r="AB1048" s="18"/>
      <c r="AC1048" s="18"/>
      <c r="AD1048" s="18"/>
      <c r="AE1048" s="18"/>
      <c r="AF1048" s="18"/>
      <c r="AG1048" s="18"/>
      <c r="AH1048" s="18"/>
      <c r="AI1048" s="18"/>
      <c r="AJ1048" s="18"/>
      <c r="AK1048" s="18"/>
      <c r="AL1048" s="18"/>
      <c r="AM1048" s="18"/>
      <c r="AN1048" s="18"/>
      <c r="AO1048" s="18"/>
      <c r="AP1048" s="18"/>
      <c r="AQ1048" s="18"/>
      <c r="AR1048" s="18"/>
      <c r="AS1048" s="18"/>
      <c r="AT1048" s="18"/>
      <c r="AU1048" s="18"/>
      <c r="AV1048" s="18"/>
      <c r="AW1048" s="18"/>
      <c r="AX1048" s="18"/>
      <c r="AY1048" s="18"/>
      <c r="AZ1048" s="18"/>
      <c r="BA1048" s="18"/>
      <c r="BB1048" s="18"/>
      <c r="BC1048" s="18"/>
      <c r="BD1048" s="18"/>
      <c r="BE1048" s="18"/>
      <c r="BF1048" s="18"/>
      <c r="BG1048" s="18"/>
      <c r="BH1048" s="18"/>
      <c r="BI1048" s="18"/>
      <c r="BJ1048" s="18"/>
      <c r="BK1048" s="18"/>
      <c r="BL1048" s="18"/>
    </row>
    <row r="1049" spans="15:64" x14ac:dyDescent="0.3">
      <c r="O1049" s="18"/>
      <c r="P1049" s="18"/>
      <c r="Q1049" s="18"/>
      <c r="R1049" s="18"/>
      <c r="S1049" s="18"/>
      <c r="T1049" s="18"/>
      <c r="U1049" s="18"/>
      <c r="V1049" s="18"/>
      <c r="W1049" s="18"/>
      <c r="X1049" s="18"/>
      <c r="Y1049" s="18"/>
      <c r="Z1049" s="18"/>
      <c r="AA1049" s="18"/>
      <c r="AB1049" s="18"/>
      <c r="AC1049" s="18"/>
      <c r="AD1049" s="18"/>
      <c r="AE1049" s="18"/>
      <c r="AF1049" s="18"/>
      <c r="AG1049" s="18"/>
      <c r="AH1049" s="18"/>
      <c r="AI1049" s="18"/>
      <c r="AJ1049" s="18"/>
      <c r="AK1049" s="18"/>
      <c r="AL1049" s="18"/>
      <c r="AM1049" s="18"/>
      <c r="AN1049" s="18"/>
      <c r="AO1049" s="18"/>
      <c r="AP1049" s="18"/>
      <c r="AQ1049" s="18"/>
      <c r="AR1049" s="18"/>
      <c r="AS1049" s="18"/>
      <c r="AT1049" s="18"/>
      <c r="AU1049" s="18"/>
      <c r="AV1049" s="18"/>
      <c r="AW1049" s="18"/>
      <c r="AX1049" s="18"/>
      <c r="AY1049" s="18"/>
      <c r="AZ1049" s="18"/>
      <c r="BA1049" s="18"/>
      <c r="BB1049" s="18"/>
      <c r="BC1049" s="18"/>
      <c r="BD1049" s="18"/>
      <c r="BE1049" s="18"/>
      <c r="BF1049" s="18"/>
      <c r="BG1049" s="18"/>
      <c r="BH1049" s="18"/>
      <c r="BI1049" s="18"/>
      <c r="BJ1049" s="18"/>
      <c r="BK1049" s="18"/>
      <c r="BL1049" s="18"/>
    </row>
    <row r="1050" spans="15:64" x14ac:dyDescent="0.3">
      <c r="O1050" s="18"/>
      <c r="P1050" s="18"/>
      <c r="Q1050" s="18"/>
      <c r="R1050" s="18"/>
      <c r="S1050" s="18"/>
      <c r="T1050" s="18"/>
      <c r="U1050" s="18"/>
      <c r="V1050" s="18"/>
      <c r="W1050" s="18"/>
      <c r="X1050" s="18"/>
      <c r="Y1050" s="18"/>
      <c r="Z1050" s="18"/>
      <c r="AA1050" s="18"/>
      <c r="AB1050" s="18"/>
      <c r="AC1050" s="18"/>
      <c r="AD1050" s="18"/>
      <c r="AE1050" s="18"/>
      <c r="AF1050" s="18"/>
      <c r="AG1050" s="18"/>
      <c r="AH1050" s="18"/>
      <c r="AI1050" s="18"/>
      <c r="AJ1050" s="18"/>
      <c r="AK1050" s="18"/>
      <c r="AL1050" s="18"/>
      <c r="AM1050" s="18"/>
      <c r="AN1050" s="18"/>
      <c r="AO1050" s="18"/>
      <c r="AP1050" s="18"/>
      <c r="AQ1050" s="18"/>
      <c r="AR1050" s="18"/>
      <c r="AS1050" s="18"/>
      <c r="AT1050" s="18"/>
      <c r="AU1050" s="18"/>
      <c r="AV1050" s="18"/>
      <c r="AW1050" s="18"/>
      <c r="AX1050" s="18"/>
      <c r="AY1050" s="18"/>
      <c r="AZ1050" s="18"/>
      <c r="BA1050" s="18"/>
      <c r="BB1050" s="18"/>
      <c r="BC1050" s="18"/>
      <c r="BD1050" s="18"/>
      <c r="BE1050" s="18"/>
      <c r="BF1050" s="18"/>
      <c r="BG1050" s="18"/>
      <c r="BH1050" s="18"/>
      <c r="BI1050" s="18"/>
      <c r="BJ1050" s="18"/>
      <c r="BK1050" s="18"/>
      <c r="BL1050" s="18"/>
    </row>
    <row r="1051" spans="15:64" x14ac:dyDescent="0.3">
      <c r="O1051" s="18"/>
      <c r="P1051" s="18"/>
      <c r="Q1051" s="18"/>
      <c r="R1051" s="18"/>
      <c r="S1051" s="18"/>
      <c r="T1051" s="18"/>
      <c r="U1051" s="18"/>
      <c r="V1051" s="18"/>
      <c r="W1051" s="18"/>
      <c r="X1051" s="18"/>
      <c r="Y1051" s="18"/>
      <c r="Z1051" s="18"/>
      <c r="AA1051" s="18"/>
      <c r="AB1051" s="18"/>
      <c r="AC1051" s="18"/>
      <c r="AD1051" s="18"/>
      <c r="AE1051" s="18"/>
      <c r="AF1051" s="18"/>
      <c r="AG1051" s="18"/>
      <c r="AH1051" s="18"/>
      <c r="AI1051" s="18"/>
      <c r="AJ1051" s="18"/>
      <c r="AK1051" s="18"/>
      <c r="AL1051" s="18"/>
      <c r="AM1051" s="18"/>
      <c r="AN1051" s="18"/>
      <c r="AO1051" s="18"/>
      <c r="AP1051" s="18"/>
      <c r="AQ1051" s="18"/>
      <c r="AR1051" s="18"/>
      <c r="AS1051" s="18"/>
      <c r="AT1051" s="18"/>
      <c r="AU1051" s="18"/>
      <c r="AV1051" s="18"/>
      <c r="AW1051" s="18"/>
      <c r="AX1051" s="18"/>
      <c r="AY1051" s="18"/>
      <c r="AZ1051" s="18"/>
      <c r="BA1051" s="18"/>
      <c r="BB1051" s="18"/>
      <c r="BC1051" s="18"/>
      <c r="BD1051" s="18"/>
      <c r="BE1051" s="18"/>
      <c r="BF1051" s="18"/>
      <c r="BG1051" s="18"/>
      <c r="BH1051" s="18"/>
      <c r="BI1051" s="18"/>
      <c r="BJ1051" s="18"/>
      <c r="BK1051" s="18"/>
      <c r="BL1051" s="18"/>
    </row>
    <row r="1052" spans="15:64" x14ac:dyDescent="0.3">
      <c r="O1052" s="18"/>
      <c r="P1052" s="18"/>
      <c r="Q1052" s="18"/>
      <c r="R1052" s="18"/>
      <c r="S1052" s="18"/>
      <c r="T1052" s="18"/>
      <c r="U1052" s="18"/>
      <c r="V1052" s="18"/>
      <c r="W1052" s="18"/>
      <c r="X1052" s="18"/>
      <c r="Y1052" s="18"/>
      <c r="Z1052" s="18"/>
      <c r="AA1052" s="18"/>
      <c r="AB1052" s="18"/>
      <c r="AC1052" s="18"/>
      <c r="AD1052" s="18"/>
      <c r="AE1052" s="18"/>
      <c r="AF1052" s="18"/>
      <c r="AG1052" s="18"/>
      <c r="AH1052" s="18"/>
      <c r="AI1052" s="18"/>
      <c r="AJ1052" s="18"/>
      <c r="AK1052" s="18"/>
      <c r="AL1052" s="18"/>
      <c r="AM1052" s="18"/>
      <c r="AN1052" s="18"/>
      <c r="AO1052" s="18"/>
      <c r="AP1052" s="18"/>
      <c r="AQ1052" s="18"/>
      <c r="AR1052" s="18"/>
      <c r="AS1052" s="18"/>
      <c r="AT1052" s="18"/>
      <c r="AU1052" s="18"/>
      <c r="AV1052" s="18"/>
      <c r="AW1052" s="18"/>
      <c r="AX1052" s="18"/>
      <c r="AY1052" s="18"/>
      <c r="AZ1052" s="18"/>
      <c r="BA1052" s="18"/>
      <c r="BB1052" s="18"/>
      <c r="BC1052" s="18"/>
      <c r="BD1052" s="18"/>
      <c r="BE1052" s="18"/>
      <c r="BF1052" s="18"/>
      <c r="BG1052" s="18"/>
      <c r="BH1052" s="18"/>
      <c r="BI1052" s="18"/>
      <c r="BJ1052" s="18"/>
      <c r="BK1052" s="18"/>
      <c r="BL1052" s="18"/>
    </row>
    <row r="1053" spans="15:64" x14ac:dyDescent="0.3">
      <c r="O1053" s="18"/>
      <c r="P1053" s="18"/>
      <c r="Q1053" s="18"/>
      <c r="R1053" s="18"/>
      <c r="S1053" s="18"/>
      <c r="T1053" s="18"/>
      <c r="U1053" s="18"/>
      <c r="V1053" s="18"/>
      <c r="W1053" s="18"/>
      <c r="X1053" s="18"/>
      <c r="Y1053" s="18"/>
      <c r="Z1053" s="18"/>
      <c r="AA1053" s="18"/>
      <c r="AB1053" s="18"/>
      <c r="AC1053" s="18"/>
      <c r="AD1053" s="18"/>
      <c r="AE1053" s="18"/>
      <c r="AF1053" s="18"/>
      <c r="AG1053" s="18"/>
      <c r="AH1053" s="18"/>
      <c r="AI1053" s="18"/>
      <c r="AJ1053" s="18"/>
      <c r="AK1053" s="18"/>
      <c r="AL1053" s="18"/>
      <c r="AM1053" s="18"/>
      <c r="AN1053" s="18"/>
      <c r="AO1053" s="18"/>
      <c r="AP1053" s="18"/>
      <c r="AQ1053" s="18"/>
      <c r="AR1053" s="18"/>
      <c r="AS1053" s="18"/>
      <c r="AT1053" s="18"/>
      <c r="AU1053" s="18"/>
      <c r="AV1053" s="18"/>
      <c r="AW1053" s="18"/>
      <c r="AX1053" s="18"/>
      <c r="AY1053" s="18"/>
      <c r="AZ1053" s="18"/>
      <c r="BA1053" s="18"/>
      <c r="BB1053" s="18"/>
      <c r="BC1053" s="18"/>
      <c r="BD1053" s="18"/>
      <c r="BE1053" s="18"/>
      <c r="BF1053" s="18"/>
      <c r="BG1053" s="18"/>
      <c r="BH1053" s="18"/>
      <c r="BI1053" s="18"/>
      <c r="BJ1053" s="18"/>
      <c r="BK1053" s="18"/>
      <c r="BL1053" s="18"/>
    </row>
    <row r="1054" spans="15:64" x14ac:dyDescent="0.3">
      <c r="O1054" s="18"/>
      <c r="P1054" s="18"/>
      <c r="Q1054" s="18"/>
      <c r="R1054" s="18"/>
      <c r="S1054" s="18"/>
      <c r="T1054" s="18"/>
      <c r="U1054" s="18"/>
      <c r="V1054" s="18"/>
      <c r="W1054" s="18"/>
      <c r="X1054" s="18"/>
      <c r="Y1054" s="18"/>
      <c r="Z1054" s="18"/>
      <c r="AA1054" s="18"/>
      <c r="AB1054" s="18"/>
      <c r="AC1054" s="18"/>
      <c r="AD1054" s="18"/>
      <c r="AE1054" s="18"/>
      <c r="AF1054" s="18"/>
      <c r="AG1054" s="18"/>
      <c r="AH1054" s="18"/>
      <c r="AI1054" s="18"/>
      <c r="AJ1054" s="18"/>
      <c r="AK1054" s="18"/>
      <c r="AL1054" s="18"/>
      <c r="AM1054" s="18"/>
      <c r="AN1054" s="18"/>
      <c r="AO1054" s="18"/>
      <c r="AP1054" s="18"/>
      <c r="AQ1054" s="18"/>
      <c r="AR1054" s="18"/>
      <c r="AS1054" s="18"/>
      <c r="AT1054" s="18"/>
      <c r="AU1054" s="18"/>
      <c r="AV1054" s="18"/>
      <c r="AW1054" s="18"/>
      <c r="AX1054" s="18"/>
      <c r="AY1054" s="18"/>
      <c r="AZ1054" s="18"/>
      <c r="BA1054" s="18"/>
      <c r="BB1054" s="18"/>
      <c r="BC1054" s="18"/>
      <c r="BD1054" s="18"/>
      <c r="BE1054" s="18"/>
      <c r="BF1054" s="18"/>
      <c r="BG1054" s="18"/>
      <c r="BH1054" s="18"/>
      <c r="BI1054" s="18"/>
      <c r="BJ1054" s="18"/>
      <c r="BK1054" s="18"/>
      <c r="BL1054" s="18"/>
    </row>
    <row r="1055" spans="15:64" x14ac:dyDescent="0.3">
      <c r="O1055" s="18"/>
      <c r="P1055" s="18"/>
      <c r="Q1055" s="18"/>
      <c r="R1055" s="18"/>
      <c r="S1055" s="18"/>
      <c r="T1055" s="18"/>
      <c r="U1055" s="18"/>
      <c r="V1055" s="18"/>
      <c r="W1055" s="18"/>
      <c r="X1055" s="18"/>
      <c r="Y1055" s="18"/>
      <c r="Z1055" s="18"/>
      <c r="AA1055" s="18"/>
      <c r="AB1055" s="18"/>
      <c r="AC1055" s="18"/>
      <c r="AD1055" s="18"/>
      <c r="AE1055" s="18"/>
      <c r="AF1055" s="18"/>
      <c r="AG1055" s="18"/>
      <c r="AH1055" s="18"/>
      <c r="AI1055" s="18"/>
      <c r="AJ1055" s="18"/>
      <c r="AK1055" s="18"/>
      <c r="AL1055" s="18"/>
      <c r="AM1055" s="18"/>
      <c r="AN1055" s="18"/>
      <c r="AO1055" s="18"/>
      <c r="AP1055" s="18"/>
      <c r="AQ1055" s="18"/>
      <c r="AR1055" s="18"/>
      <c r="AS1055" s="18"/>
      <c r="AT1055" s="18"/>
      <c r="AU1055" s="18"/>
      <c r="AV1055" s="18"/>
      <c r="AW1055" s="18"/>
      <c r="AX1055" s="18"/>
      <c r="AY1055" s="18"/>
      <c r="AZ1055" s="18"/>
      <c r="BA1055" s="18"/>
      <c r="BB1055" s="18"/>
      <c r="BC1055" s="18"/>
      <c r="BD1055" s="18"/>
      <c r="BE1055" s="18"/>
      <c r="BF1055" s="18"/>
      <c r="BG1055" s="18"/>
      <c r="BH1055" s="18"/>
      <c r="BI1055" s="18"/>
      <c r="BJ1055" s="18"/>
      <c r="BK1055" s="18"/>
      <c r="BL1055" s="18"/>
    </row>
    <row r="1056" spans="15:64" x14ac:dyDescent="0.3">
      <c r="O1056" s="18"/>
      <c r="P1056" s="18"/>
      <c r="Q1056" s="18"/>
      <c r="R1056" s="18"/>
      <c r="S1056" s="18"/>
      <c r="T1056" s="18"/>
      <c r="U1056" s="18"/>
      <c r="V1056" s="18"/>
      <c r="W1056" s="18"/>
      <c r="X1056" s="18"/>
      <c r="Y1056" s="18"/>
      <c r="Z1056" s="18"/>
      <c r="AA1056" s="18"/>
      <c r="AB1056" s="18"/>
      <c r="AC1056" s="18"/>
      <c r="AD1056" s="18"/>
      <c r="AE1056" s="18"/>
      <c r="AF1056" s="18"/>
      <c r="AG1056" s="18"/>
      <c r="AH1056" s="18"/>
      <c r="AI1056" s="18"/>
      <c r="AJ1056" s="18"/>
      <c r="AK1056" s="18"/>
      <c r="AL1056" s="18"/>
      <c r="AM1056" s="18"/>
      <c r="AN1056" s="18"/>
      <c r="AO1056" s="18"/>
      <c r="AP1056" s="18"/>
      <c r="AQ1056" s="18"/>
      <c r="AR1056" s="18"/>
      <c r="AS1056" s="18"/>
      <c r="AT1056" s="18"/>
      <c r="AU1056" s="18"/>
      <c r="AV1056" s="18"/>
      <c r="AW1056" s="18"/>
      <c r="AX1056" s="18"/>
      <c r="AY1056" s="18"/>
      <c r="AZ1056" s="18"/>
      <c r="BA1056" s="18"/>
      <c r="BB1056" s="18"/>
      <c r="BC1056" s="18"/>
      <c r="BD1056" s="18"/>
      <c r="BE1056" s="18"/>
      <c r="BF1056" s="18"/>
      <c r="BG1056" s="18"/>
      <c r="BH1056" s="18"/>
      <c r="BI1056" s="18"/>
      <c r="BJ1056" s="18"/>
      <c r="BK1056" s="18"/>
      <c r="BL1056" s="18"/>
    </row>
    <row r="1057" spans="15:64" x14ac:dyDescent="0.3">
      <c r="O1057" s="18"/>
      <c r="P1057" s="18"/>
      <c r="Q1057" s="18"/>
      <c r="R1057" s="18"/>
      <c r="S1057" s="18"/>
      <c r="T1057" s="18"/>
      <c r="U1057" s="18"/>
      <c r="V1057" s="18"/>
      <c r="W1057" s="18"/>
      <c r="X1057" s="18"/>
      <c r="Y1057" s="18"/>
      <c r="Z1057" s="18"/>
      <c r="AA1057" s="18"/>
      <c r="AB1057" s="18"/>
      <c r="AC1057" s="18"/>
      <c r="AD1057" s="18"/>
      <c r="AE1057" s="18"/>
      <c r="AF1057" s="18"/>
      <c r="AG1057" s="18"/>
      <c r="AH1057" s="18"/>
      <c r="AI1057" s="18"/>
      <c r="AJ1057" s="18"/>
      <c r="AK1057" s="18"/>
      <c r="AL1057" s="18"/>
      <c r="AM1057" s="18"/>
      <c r="AN1057" s="18"/>
      <c r="AO1057" s="18"/>
      <c r="AP1057" s="18"/>
      <c r="AQ1057" s="18"/>
      <c r="AR1057" s="18"/>
      <c r="AS1057" s="18"/>
      <c r="AT1057" s="18"/>
      <c r="AU1057" s="18"/>
      <c r="AV1057" s="18"/>
      <c r="AW1057" s="18"/>
      <c r="AX1057" s="18"/>
      <c r="AY1057" s="18"/>
      <c r="AZ1057" s="18"/>
      <c r="BA1057" s="18"/>
      <c r="BB1057" s="18"/>
      <c r="BC1057" s="18"/>
      <c r="BD1057" s="18"/>
      <c r="BE1057" s="18"/>
      <c r="BF1057" s="18"/>
      <c r="BG1057" s="18"/>
      <c r="BH1057" s="18"/>
      <c r="BI1057" s="18"/>
      <c r="BJ1057" s="18"/>
      <c r="BK1057" s="18"/>
      <c r="BL1057" s="18"/>
    </row>
    <row r="1058" spans="15:64" x14ac:dyDescent="0.3">
      <c r="O1058" s="18"/>
      <c r="P1058" s="18"/>
      <c r="Q1058" s="18"/>
      <c r="R1058" s="18"/>
      <c r="S1058" s="18"/>
      <c r="T1058" s="18"/>
      <c r="U1058" s="18"/>
      <c r="V1058" s="18"/>
      <c r="W1058" s="18"/>
      <c r="X1058" s="18"/>
      <c r="Y1058" s="18"/>
      <c r="Z1058" s="18"/>
      <c r="AA1058" s="18"/>
      <c r="AB1058" s="18"/>
      <c r="AC1058" s="18"/>
      <c r="AD1058" s="18"/>
      <c r="AE1058" s="18"/>
      <c r="AF1058" s="18"/>
      <c r="AG1058" s="18"/>
      <c r="AH1058" s="18"/>
      <c r="AI1058" s="18"/>
      <c r="AJ1058" s="18"/>
      <c r="AK1058" s="18"/>
      <c r="AL1058" s="18"/>
      <c r="AM1058" s="18"/>
      <c r="AN1058" s="18"/>
      <c r="AO1058" s="18"/>
      <c r="AP1058" s="18"/>
      <c r="AQ1058" s="18"/>
      <c r="AR1058" s="18"/>
      <c r="AS1058" s="18"/>
      <c r="AT1058" s="18"/>
      <c r="AU1058" s="18"/>
      <c r="AV1058" s="18"/>
      <c r="AW1058" s="18"/>
      <c r="AX1058" s="18"/>
      <c r="AY1058" s="18"/>
      <c r="AZ1058" s="18"/>
      <c r="BA1058" s="18"/>
      <c r="BB1058" s="18"/>
      <c r="BC1058" s="18"/>
      <c r="BD1058" s="18"/>
      <c r="BE1058" s="18"/>
      <c r="BF1058" s="18"/>
      <c r="BG1058" s="18"/>
      <c r="BH1058" s="18"/>
      <c r="BI1058" s="18"/>
      <c r="BJ1058" s="18"/>
      <c r="BK1058" s="18"/>
      <c r="BL1058" s="18"/>
    </row>
    <row r="1059" spans="15:64" x14ac:dyDescent="0.3">
      <c r="O1059" s="18"/>
      <c r="P1059" s="18"/>
      <c r="Q1059" s="18"/>
      <c r="R1059" s="18"/>
      <c r="S1059" s="18"/>
      <c r="T1059" s="18"/>
      <c r="U1059" s="18"/>
      <c r="V1059" s="18"/>
      <c r="W1059" s="18"/>
      <c r="X1059" s="18"/>
      <c r="Y1059" s="18"/>
      <c r="Z1059" s="18"/>
      <c r="AA1059" s="18"/>
      <c r="AB1059" s="18"/>
      <c r="AC1059" s="18"/>
      <c r="AD1059" s="18"/>
      <c r="AE1059" s="18"/>
      <c r="AF1059" s="18"/>
      <c r="AG1059" s="18"/>
      <c r="AH1059" s="18"/>
      <c r="AI1059" s="18"/>
      <c r="AJ1059" s="18"/>
      <c r="AK1059" s="18"/>
      <c r="AL1059" s="18"/>
      <c r="AM1059" s="18"/>
      <c r="AN1059" s="18"/>
      <c r="AO1059" s="18"/>
      <c r="AP1059" s="18"/>
      <c r="AQ1059" s="18"/>
      <c r="AR1059" s="18"/>
      <c r="AS1059" s="18"/>
      <c r="AT1059" s="18"/>
      <c r="AU1059" s="18"/>
      <c r="AV1059" s="18"/>
      <c r="AW1059" s="18"/>
      <c r="AX1059" s="18"/>
      <c r="AY1059" s="18"/>
      <c r="AZ1059" s="18"/>
      <c r="BA1059" s="18"/>
      <c r="BB1059" s="18"/>
      <c r="BC1059" s="18"/>
      <c r="BD1059" s="18"/>
      <c r="BE1059" s="18"/>
      <c r="BF1059" s="18"/>
      <c r="BG1059" s="18"/>
      <c r="BH1059" s="18"/>
      <c r="BI1059" s="18"/>
      <c r="BJ1059" s="18"/>
      <c r="BK1059" s="18"/>
      <c r="BL1059" s="18"/>
    </row>
    <row r="1060" spans="15:64" x14ac:dyDescent="0.3">
      <c r="O1060" s="18"/>
      <c r="P1060" s="18"/>
      <c r="Q1060" s="18"/>
      <c r="R1060" s="18"/>
      <c r="S1060" s="18"/>
      <c r="T1060" s="18"/>
      <c r="U1060" s="18"/>
      <c r="V1060" s="18"/>
      <c r="W1060" s="18"/>
      <c r="X1060" s="18"/>
      <c r="Y1060" s="18"/>
      <c r="Z1060" s="18"/>
      <c r="AA1060" s="18"/>
      <c r="AB1060" s="18"/>
      <c r="AC1060" s="18"/>
      <c r="AD1060" s="18"/>
      <c r="AE1060" s="18"/>
      <c r="AF1060" s="18"/>
      <c r="AG1060" s="18"/>
      <c r="AH1060" s="18"/>
      <c r="AI1060" s="18"/>
      <c r="AJ1060" s="18"/>
      <c r="AK1060" s="18"/>
      <c r="AL1060" s="18"/>
      <c r="AM1060" s="18"/>
      <c r="AN1060" s="18"/>
      <c r="AO1060" s="18"/>
      <c r="AP1060" s="18"/>
      <c r="AQ1060" s="18"/>
      <c r="AR1060" s="18"/>
      <c r="AS1060" s="18"/>
      <c r="AT1060" s="18"/>
      <c r="AU1060" s="18"/>
      <c r="AV1060" s="18"/>
      <c r="AW1060" s="18"/>
      <c r="AX1060" s="18"/>
      <c r="AY1060" s="18"/>
      <c r="AZ1060" s="18"/>
      <c r="BA1060" s="18"/>
      <c r="BB1060" s="18"/>
      <c r="BC1060" s="18"/>
      <c r="BD1060" s="18"/>
      <c r="BE1060" s="18"/>
      <c r="BF1060" s="18"/>
      <c r="BG1060" s="18"/>
      <c r="BH1060" s="18"/>
      <c r="BI1060" s="18"/>
      <c r="BJ1060" s="18"/>
      <c r="BK1060" s="18"/>
      <c r="BL1060" s="18"/>
    </row>
    <row r="1061" spans="15:64" x14ac:dyDescent="0.3">
      <c r="O1061" s="18"/>
      <c r="P1061" s="18"/>
      <c r="Q1061" s="18"/>
      <c r="R1061" s="18"/>
      <c r="S1061" s="18"/>
      <c r="T1061" s="18"/>
      <c r="U1061" s="18"/>
      <c r="V1061" s="18"/>
      <c r="W1061" s="18"/>
      <c r="X1061" s="18"/>
      <c r="Y1061" s="18"/>
      <c r="Z1061" s="18"/>
      <c r="AA1061" s="18"/>
      <c r="AB1061" s="18"/>
      <c r="AC1061" s="18"/>
      <c r="AD1061" s="18"/>
      <c r="AE1061" s="18"/>
      <c r="AF1061" s="18"/>
      <c r="AG1061" s="18"/>
      <c r="AH1061" s="18"/>
      <c r="AI1061" s="18"/>
      <c r="AJ1061" s="18"/>
      <c r="AK1061" s="18"/>
      <c r="AL1061" s="18"/>
      <c r="AM1061" s="18"/>
      <c r="AN1061" s="18"/>
      <c r="AO1061" s="18"/>
      <c r="AP1061" s="18"/>
      <c r="AQ1061" s="18"/>
      <c r="AR1061" s="18"/>
      <c r="AS1061" s="18"/>
      <c r="AT1061" s="18"/>
      <c r="AU1061" s="18"/>
      <c r="AV1061" s="18"/>
      <c r="AW1061" s="18"/>
      <c r="AX1061" s="18"/>
      <c r="AY1061" s="18"/>
      <c r="AZ1061" s="18"/>
      <c r="BA1061" s="18"/>
      <c r="BB1061" s="18"/>
      <c r="BC1061" s="18"/>
      <c r="BD1061" s="18"/>
      <c r="BE1061" s="18"/>
      <c r="BF1061" s="18"/>
      <c r="BG1061" s="18"/>
      <c r="BH1061" s="18"/>
      <c r="BI1061" s="18"/>
      <c r="BJ1061" s="18"/>
      <c r="BK1061" s="18"/>
      <c r="BL1061" s="18"/>
    </row>
    <row r="1062" spans="15:64" x14ac:dyDescent="0.3">
      <c r="O1062" s="18"/>
      <c r="P1062" s="18"/>
      <c r="Q1062" s="18"/>
      <c r="R1062" s="18"/>
      <c r="S1062" s="18"/>
      <c r="T1062" s="18"/>
      <c r="U1062" s="18"/>
      <c r="V1062" s="18"/>
      <c r="W1062" s="18"/>
      <c r="X1062" s="18"/>
      <c r="Y1062" s="18"/>
      <c r="Z1062" s="18"/>
      <c r="AA1062" s="18"/>
      <c r="AB1062" s="18"/>
      <c r="AC1062" s="18"/>
      <c r="AD1062" s="18"/>
      <c r="AE1062" s="18"/>
      <c r="AF1062" s="18"/>
      <c r="AG1062" s="18"/>
      <c r="AH1062" s="18"/>
      <c r="AI1062" s="18"/>
      <c r="AJ1062" s="18"/>
      <c r="AK1062" s="18"/>
      <c r="AL1062" s="18"/>
      <c r="AM1062" s="18"/>
      <c r="AN1062" s="18"/>
      <c r="AO1062" s="18"/>
      <c r="AP1062" s="18"/>
      <c r="AQ1062" s="18"/>
      <c r="AR1062" s="18"/>
      <c r="AS1062" s="18"/>
      <c r="AT1062" s="18"/>
      <c r="AU1062" s="18"/>
      <c r="AV1062" s="18"/>
      <c r="AW1062" s="18"/>
      <c r="AX1062" s="18"/>
      <c r="AY1062" s="18"/>
      <c r="AZ1062" s="18"/>
      <c r="BA1062" s="18"/>
      <c r="BB1062" s="18"/>
      <c r="BC1062" s="18"/>
      <c r="BD1062" s="18"/>
      <c r="BE1062" s="18"/>
      <c r="BF1062" s="18"/>
      <c r="BG1062" s="18"/>
      <c r="BH1062" s="18"/>
      <c r="BI1062" s="18"/>
      <c r="BJ1062" s="18"/>
      <c r="BK1062" s="18"/>
      <c r="BL1062" s="18"/>
    </row>
    <row r="1063" spans="15:64" x14ac:dyDescent="0.3">
      <c r="O1063" s="18"/>
      <c r="P1063" s="18"/>
      <c r="Q1063" s="18"/>
      <c r="R1063" s="18"/>
      <c r="S1063" s="18"/>
      <c r="T1063" s="18"/>
      <c r="U1063" s="18"/>
      <c r="V1063" s="18"/>
      <c r="W1063" s="18"/>
      <c r="X1063" s="18"/>
      <c r="Y1063" s="18"/>
      <c r="Z1063" s="18"/>
      <c r="AA1063" s="18"/>
      <c r="AB1063" s="18"/>
      <c r="AC1063" s="18"/>
      <c r="AD1063" s="18"/>
      <c r="AE1063" s="18"/>
      <c r="AF1063" s="18"/>
      <c r="AG1063" s="18"/>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row>
    <row r="1064" spans="15:64" x14ac:dyDescent="0.3">
      <c r="O1064" s="18"/>
      <c r="P1064" s="18"/>
      <c r="Q1064" s="18"/>
      <c r="R1064" s="18"/>
      <c r="S1064" s="18"/>
      <c r="T1064" s="18"/>
      <c r="U1064" s="18"/>
      <c r="V1064" s="18"/>
      <c r="W1064" s="18"/>
      <c r="X1064" s="18"/>
      <c r="Y1064" s="18"/>
      <c r="Z1064" s="18"/>
      <c r="AA1064" s="18"/>
      <c r="AB1064" s="18"/>
      <c r="AC1064" s="18"/>
      <c r="AD1064" s="18"/>
      <c r="AE1064" s="18"/>
      <c r="AF1064" s="18"/>
      <c r="AG1064" s="18"/>
      <c r="AH1064" s="18"/>
      <c r="AI1064" s="18"/>
      <c r="AJ1064" s="18"/>
      <c r="AK1064" s="18"/>
      <c r="AL1064" s="18"/>
      <c r="AM1064" s="18"/>
      <c r="AN1064" s="18"/>
      <c r="AO1064" s="18"/>
      <c r="AP1064" s="18"/>
      <c r="AQ1064" s="18"/>
      <c r="AR1064" s="18"/>
      <c r="AS1064" s="18"/>
      <c r="AT1064" s="18"/>
      <c r="AU1064" s="18"/>
      <c r="AV1064" s="18"/>
      <c r="AW1064" s="18"/>
      <c r="AX1064" s="18"/>
      <c r="AY1064" s="18"/>
      <c r="AZ1064" s="18"/>
      <c r="BA1064" s="18"/>
      <c r="BB1064" s="18"/>
      <c r="BC1064" s="18"/>
      <c r="BD1064" s="18"/>
      <c r="BE1064" s="18"/>
      <c r="BF1064" s="18"/>
      <c r="BG1064" s="18"/>
      <c r="BH1064" s="18"/>
      <c r="BI1064" s="18"/>
      <c r="BJ1064" s="18"/>
      <c r="BK1064" s="18"/>
      <c r="BL1064" s="18"/>
    </row>
    <row r="1065" spans="15:64" x14ac:dyDescent="0.3">
      <c r="O1065" s="18"/>
      <c r="P1065" s="18"/>
      <c r="Q1065" s="18"/>
      <c r="R1065" s="18"/>
      <c r="S1065" s="18"/>
      <c r="T1065" s="18"/>
      <c r="U1065" s="18"/>
      <c r="V1065" s="18"/>
      <c r="W1065" s="18"/>
      <c r="X1065" s="18"/>
      <c r="Y1065" s="18"/>
      <c r="Z1065" s="18"/>
      <c r="AA1065" s="18"/>
      <c r="AB1065" s="18"/>
      <c r="AC1065" s="18"/>
      <c r="AD1065" s="18"/>
      <c r="AE1065" s="18"/>
      <c r="AF1065" s="18"/>
      <c r="AG1065" s="18"/>
      <c r="AH1065" s="18"/>
      <c r="AI1065" s="18"/>
      <c r="AJ1065" s="18"/>
      <c r="AK1065" s="18"/>
      <c r="AL1065" s="18"/>
      <c r="AM1065" s="18"/>
      <c r="AN1065" s="18"/>
      <c r="AO1065" s="18"/>
      <c r="AP1065" s="18"/>
      <c r="AQ1065" s="18"/>
      <c r="AR1065" s="18"/>
      <c r="AS1065" s="18"/>
      <c r="AT1065" s="18"/>
      <c r="AU1065" s="18"/>
      <c r="AV1065" s="18"/>
      <c r="AW1065" s="18"/>
      <c r="AX1065" s="18"/>
      <c r="AY1065" s="18"/>
      <c r="AZ1065" s="18"/>
      <c r="BA1065" s="18"/>
      <c r="BB1065" s="18"/>
      <c r="BC1065" s="18"/>
      <c r="BD1065" s="18"/>
      <c r="BE1065" s="18"/>
      <c r="BF1065" s="18"/>
      <c r="BG1065" s="18"/>
      <c r="BH1065" s="18"/>
      <c r="BI1065" s="18"/>
      <c r="BJ1065" s="18"/>
      <c r="BK1065" s="18"/>
      <c r="BL1065" s="18"/>
    </row>
    <row r="1066" spans="15:64" x14ac:dyDescent="0.3">
      <c r="O1066" s="18"/>
      <c r="P1066" s="18"/>
      <c r="Q1066" s="18"/>
      <c r="R1066" s="18"/>
      <c r="S1066" s="18"/>
      <c r="T1066" s="18"/>
      <c r="U1066" s="18"/>
      <c r="V1066" s="18"/>
      <c r="W1066" s="18"/>
      <c r="X1066" s="18"/>
      <c r="Y1066" s="18"/>
      <c r="Z1066" s="18"/>
      <c r="AA1066" s="18"/>
      <c r="AB1066" s="18"/>
      <c r="AC1066" s="18"/>
      <c r="AD1066" s="18"/>
      <c r="AE1066" s="18"/>
      <c r="AF1066" s="18"/>
      <c r="AG1066" s="18"/>
      <c r="AH1066" s="18"/>
      <c r="AI1066" s="18"/>
      <c r="AJ1066" s="18"/>
      <c r="AK1066" s="18"/>
      <c r="AL1066" s="18"/>
      <c r="AM1066" s="18"/>
      <c r="AN1066" s="18"/>
      <c r="AO1066" s="18"/>
      <c r="AP1066" s="18"/>
      <c r="AQ1066" s="18"/>
      <c r="AR1066" s="18"/>
      <c r="AS1066" s="18"/>
      <c r="AT1066" s="18"/>
      <c r="AU1066" s="18"/>
      <c r="AV1066" s="18"/>
      <c r="AW1066" s="18"/>
      <c r="AX1066" s="18"/>
      <c r="AY1066" s="18"/>
      <c r="AZ1066" s="18"/>
      <c r="BA1066" s="18"/>
      <c r="BB1066" s="18"/>
      <c r="BC1066" s="18"/>
      <c r="BD1066" s="18"/>
      <c r="BE1066" s="18"/>
      <c r="BF1066" s="18"/>
      <c r="BG1066" s="18"/>
      <c r="BH1066" s="18"/>
      <c r="BI1066" s="18"/>
      <c r="BJ1066" s="18"/>
      <c r="BK1066" s="18"/>
      <c r="BL1066" s="18"/>
    </row>
    <row r="1067" spans="15:64" x14ac:dyDescent="0.3">
      <c r="O1067" s="18"/>
      <c r="P1067" s="18"/>
      <c r="Q1067" s="18"/>
      <c r="R1067" s="18"/>
      <c r="S1067" s="18"/>
      <c r="T1067" s="18"/>
      <c r="U1067" s="18"/>
      <c r="V1067" s="18"/>
      <c r="W1067" s="18"/>
      <c r="X1067" s="18"/>
      <c r="Y1067" s="18"/>
      <c r="Z1067" s="18"/>
      <c r="AA1067" s="18"/>
      <c r="AB1067" s="18"/>
      <c r="AC1067" s="18"/>
      <c r="AD1067" s="18"/>
      <c r="AE1067" s="18"/>
      <c r="AF1067" s="18"/>
      <c r="AG1067" s="18"/>
      <c r="AH1067" s="18"/>
      <c r="AI1067" s="18"/>
      <c r="AJ1067" s="18"/>
      <c r="AK1067" s="18"/>
      <c r="AL1067" s="18"/>
      <c r="AM1067" s="18"/>
      <c r="AN1067" s="18"/>
      <c r="AO1067" s="18"/>
      <c r="AP1067" s="18"/>
      <c r="AQ1067" s="18"/>
      <c r="AR1067" s="18"/>
      <c r="AS1067" s="18"/>
      <c r="AT1067" s="18"/>
      <c r="AU1067" s="18"/>
      <c r="AV1067" s="18"/>
      <c r="AW1067" s="18"/>
      <c r="AX1067" s="18"/>
      <c r="AY1067" s="18"/>
      <c r="AZ1067" s="18"/>
      <c r="BA1067" s="18"/>
      <c r="BB1067" s="18"/>
      <c r="BC1067" s="18"/>
      <c r="BD1067" s="18"/>
      <c r="BE1067" s="18"/>
      <c r="BF1067" s="18"/>
      <c r="BG1067" s="18"/>
      <c r="BH1067" s="18"/>
      <c r="BI1067" s="18"/>
      <c r="BJ1067" s="18"/>
      <c r="BK1067" s="18"/>
      <c r="BL1067" s="18"/>
    </row>
    <row r="1068" spans="15:64" x14ac:dyDescent="0.3">
      <c r="O1068" s="18"/>
      <c r="P1068" s="18"/>
      <c r="Q1068" s="18"/>
      <c r="R1068" s="18"/>
      <c r="S1068" s="18"/>
      <c r="T1068" s="18"/>
      <c r="U1068" s="18"/>
      <c r="V1068" s="18"/>
      <c r="W1068" s="18"/>
      <c r="X1068" s="18"/>
      <c r="Y1068" s="18"/>
      <c r="Z1068" s="18"/>
      <c r="AA1068" s="18"/>
      <c r="AB1068" s="18"/>
      <c r="AC1068" s="18"/>
      <c r="AD1068" s="18"/>
      <c r="AE1068" s="18"/>
      <c r="AF1068" s="18"/>
      <c r="AG1068" s="18"/>
      <c r="AH1068" s="18"/>
      <c r="AI1068" s="18"/>
      <c r="AJ1068" s="18"/>
      <c r="AK1068" s="18"/>
      <c r="AL1068" s="18"/>
      <c r="AM1068" s="18"/>
      <c r="AN1068" s="18"/>
      <c r="AO1068" s="18"/>
      <c r="AP1068" s="18"/>
      <c r="AQ1068" s="18"/>
      <c r="AR1068" s="18"/>
      <c r="AS1068" s="18"/>
      <c r="AT1068" s="18"/>
      <c r="AU1068" s="18"/>
      <c r="AV1068" s="18"/>
      <c r="AW1068" s="18"/>
      <c r="AX1068" s="18"/>
      <c r="AY1068" s="18"/>
      <c r="AZ1068" s="18"/>
      <c r="BA1068" s="18"/>
      <c r="BB1068" s="18"/>
      <c r="BC1068" s="18"/>
      <c r="BD1068" s="18"/>
      <c r="BE1068" s="18"/>
      <c r="BF1068" s="18"/>
      <c r="BG1068" s="18"/>
      <c r="BH1068" s="18"/>
      <c r="BI1068" s="18"/>
      <c r="BJ1068" s="18"/>
      <c r="BK1068" s="18"/>
      <c r="BL1068" s="18"/>
    </row>
    <row r="1069" spans="15:64" x14ac:dyDescent="0.3">
      <c r="O1069" s="18"/>
      <c r="P1069" s="18"/>
      <c r="Q1069" s="18"/>
      <c r="R1069" s="18"/>
      <c r="S1069" s="18"/>
      <c r="T1069" s="18"/>
      <c r="U1069" s="18"/>
      <c r="V1069" s="18"/>
      <c r="W1069" s="18"/>
      <c r="X1069" s="18"/>
      <c r="Y1069" s="18"/>
      <c r="Z1069" s="18"/>
      <c r="AA1069" s="18"/>
      <c r="AB1069" s="18"/>
      <c r="AC1069" s="18"/>
      <c r="AD1069" s="18"/>
      <c r="AE1069" s="18"/>
      <c r="AF1069" s="18"/>
      <c r="AG1069" s="18"/>
      <c r="AH1069" s="18"/>
      <c r="AI1069" s="18"/>
      <c r="AJ1069" s="18"/>
      <c r="AK1069" s="18"/>
      <c r="AL1069" s="18"/>
      <c r="AM1069" s="18"/>
      <c r="AN1069" s="18"/>
      <c r="AO1069" s="18"/>
      <c r="AP1069" s="18"/>
      <c r="AQ1069" s="18"/>
      <c r="AR1069" s="18"/>
      <c r="AS1069" s="18"/>
      <c r="AT1069" s="18"/>
      <c r="AU1069" s="18"/>
      <c r="AV1069" s="18"/>
      <c r="AW1069" s="18"/>
      <c r="AX1069" s="18"/>
      <c r="AY1069" s="18"/>
      <c r="AZ1069" s="18"/>
      <c r="BA1069" s="18"/>
      <c r="BB1069" s="18"/>
      <c r="BC1069" s="18"/>
      <c r="BD1069" s="18"/>
      <c r="BE1069" s="18"/>
      <c r="BF1069" s="18"/>
      <c r="BG1069" s="18"/>
      <c r="BH1069" s="18"/>
      <c r="BI1069" s="18"/>
      <c r="BJ1069" s="18"/>
      <c r="BK1069" s="18"/>
      <c r="BL1069" s="18"/>
    </row>
    <row r="1070" spans="15:64" x14ac:dyDescent="0.3">
      <c r="O1070" s="18"/>
      <c r="P1070" s="18"/>
      <c r="Q1070" s="18"/>
      <c r="R1070" s="18"/>
      <c r="S1070" s="18"/>
      <c r="T1070" s="18"/>
      <c r="U1070" s="18"/>
      <c r="V1070" s="18"/>
      <c r="W1070" s="18"/>
      <c r="X1070" s="18"/>
      <c r="Y1070" s="18"/>
      <c r="Z1070" s="18"/>
      <c r="AA1070" s="18"/>
      <c r="AB1070" s="18"/>
      <c r="AC1070" s="18"/>
      <c r="AD1070" s="18"/>
      <c r="AE1070" s="18"/>
      <c r="AF1070" s="18"/>
      <c r="AG1070" s="18"/>
      <c r="AH1070" s="18"/>
      <c r="AI1070" s="18"/>
      <c r="AJ1070" s="18"/>
      <c r="AK1070" s="18"/>
      <c r="AL1070" s="18"/>
      <c r="AM1070" s="18"/>
      <c r="AN1070" s="18"/>
      <c r="AO1070" s="18"/>
      <c r="AP1070" s="18"/>
      <c r="AQ1070" s="18"/>
      <c r="AR1070" s="18"/>
      <c r="AS1070" s="18"/>
      <c r="AT1070" s="18"/>
      <c r="AU1070" s="18"/>
      <c r="AV1070" s="18"/>
      <c r="AW1070" s="18"/>
      <c r="AX1070" s="18"/>
      <c r="AY1070" s="18"/>
      <c r="AZ1070" s="18"/>
      <c r="BA1070" s="18"/>
      <c r="BB1070" s="18"/>
      <c r="BC1070" s="18"/>
      <c r="BD1070" s="18"/>
      <c r="BE1070" s="18"/>
      <c r="BF1070" s="18"/>
      <c r="BG1070" s="18"/>
      <c r="BH1070" s="18"/>
      <c r="BI1070" s="18"/>
      <c r="BJ1070" s="18"/>
      <c r="BK1070" s="18"/>
      <c r="BL1070" s="18"/>
    </row>
    <row r="1071" spans="15:64" x14ac:dyDescent="0.3">
      <c r="O1071" s="18"/>
      <c r="P1071" s="18"/>
      <c r="Q1071" s="18"/>
      <c r="R1071" s="18"/>
      <c r="S1071" s="18"/>
      <c r="T1071" s="18"/>
      <c r="U1071" s="18"/>
      <c r="V1071" s="18"/>
      <c r="W1071" s="18"/>
      <c r="X1071" s="18"/>
      <c r="Y1071" s="18"/>
      <c r="Z1071" s="18"/>
      <c r="AA1071" s="18"/>
      <c r="AB1071" s="18"/>
      <c r="AC1071" s="18"/>
      <c r="AD1071" s="18"/>
      <c r="AE1071" s="18"/>
      <c r="AF1071" s="18"/>
      <c r="AG1071" s="18"/>
      <c r="AH1071" s="18"/>
      <c r="AI1071" s="18"/>
      <c r="AJ1071" s="18"/>
      <c r="AK1071" s="18"/>
      <c r="AL1071" s="18"/>
      <c r="AM1071" s="18"/>
      <c r="AN1071" s="18"/>
      <c r="AO1071" s="18"/>
      <c r="AP1071" s="18"/>
      <c r="AQ1071" s="18"/>
      <c r="AR1071" s="18"/>
      <c r="AS1071" s="18"/>
      <c r="AT1071" s="18"/>
      <c r="AU1071" s="18"/>
      <c r="AV1071" s="18"/>
      <c r="AW1071" s="18"/>
      <c r="AX1071" s="18"/>
      <c r="AY1071" s="18"/>
      <c r="AZ1071" s="18"/>
      <c r="BA1071" s="18"/>
      <c r="BB1071" s="18"/>
      <c r="BC1071" s="18"/>
      <c r="BD1071" s="18"/>
      <c r="BE1071" s="18"/>
      <c r="BF1071" s="18"/>
      <c r="BG1071" s="18"/>
      <c r="BH1071" s="18"/>
      <c r="BI1071" s="18"/>
      <c r="BJ1071" s="18"/>
      <c r="BK1071" s="18"/>
      <c r="BL1071" s="18"/>
    </row>
    <row r="1072" spans="15:64" x14ac:dyDescent="0.3">
      <c r="O1072" s="18"/>
      <c r="P1072" s="18"/>
      <c r="Q1072" s="18"/>
      <c r="R1072" s="18"/>
      <c r="S1072" s="18"/>
      <c r="T1072" s="18"/>
      <c r="U1072" s="18"/>
      <c r="V1072" s="18"/>
      <c r="W1072" s="18"/>
      <c r="X1072" s="18"/>
      <c r="Y1072" s="18"/>
      <c r="Z1072" s="18"/>
      <c r="AA1072" s="18"/>
      <c r="AB1072" s="18"/>
      <c r="AC1072" s="18"/>
      <c r="AD1072" s="18"/>
      <c r="AE1072" s="18"/>
      <c r="AF1072" s="18"/>
      <c r="AG1072" s="18"/>
      <c r="AH1072" s="18"/>
      <c r="AI1072" s="18"/>
      <c r="AJ1072" s="18"/>
      <c r="AK1072" s="18"/>
      <c r="AL1072" s="18"/>
      <c r="AM1072" s="18"/>
      <c r="AN1072" s="18"/>
      <c r="AO1072" s="18"/>
      <c r="AP1072" s="18"/>
      <c r="AQ1072" s="18"/>
      <c r="AR1072" s="18"/>
      <c r="AS1072" s="18"/>
      <c r="AT1072" s="18"/>
      <c r="AU1072" s="18"/>
      <c r="AV1072" s="18"/>
      <c r="AW1072" s="18"/>
      <c r="AX1072" s="18"/>
      <c r="AY1072" s="18"/>
      <c r="AZ1072" s="18"/>
      <c r="BA1072" s="18"/>
      <c r="BB1072" s="18"/>
      <c r="BC1072" s="18"/>
      <c r="BD1072" s="18"/>
      <c r="BE1072" s="18"/>
      <c r="BF1072" s="18"/>
      <c r="BG1072" s="18"/>
      <c r="BH1072" s="18"/>
      <c r="BI1072" s="18"/>
      <c r="BJ1072" s="18"/>
      <c r="BK1072" s="18"/>
      <c r="BL1072" s="18"/>
    </row>
    <row r="1073" spans="15:64" x14ac:dyDescent="0.3">
      <c r="O1073" s="18"/>
      <c r="P1073" s="18"/>
      <c r="Q1073" s="18"/>
      <c r="R1073" s="18"/>
      <c r="S1073" s="18"/>
      <c r="T1073" s="18"/>
      <c r="U1073" s="18"/>
      <c r="V1073" s="18"/>
      <c r="W1073" s="18"/>
      <c r="X1073" s="18"/>
      <c r="Y1073" s="18"/>
      <c r="Z1073" s="18"/>
      <c r="AA1073" s="18"/>
      <c r="AB1073" s="18"/>
      <c r="AC1073" s="18"/>
      <c r="AD1073" s="18"/>
      <c r="AE1073" s="18"/>
      <c r="AF1073" s="18"/>
      <c r="AG1073" s="18"/>
      <c r="AH1073" s="18"/>
      <c r="AI1073" s="18"/>
      <c r="AJ1073" s="18"/>
      <c r="AK1073" s="18"/>
      <c r="AL1073" s="18"/>
      <c r="AM1073" s="18"/>
      <c r="AN1073" s="18"/>
      <c r="AO1073" s="18"/>
      <c r="AP1073" s="18"/>
      <c r="AQ1073" s="18"/>
      <c r="AR1073" s="18"/>
      <c r="AS1073" s="18"/>
      <c r="AT1073" s="18"/>
      <c r="AU1073" s="18"/>
      <c r="AV1073" s="18"/>
      <c r="AW1073" s="18"/>
      <c r="AX1073" s="18"/>
      <c r="AY1073" s="18"/>
      <c r="AZ1073" s="18"/>
      <c r="BA1073" s="18"/>
      <c r="BB1073" s="18"/>
      <c r="BC1073" s="18"/>
      <c r="BD1073" s="18"/>
      <c r="BE1073" s="18"/>
      <c r="BF1073" s="18"/>
      <c r="BG1073" s="18"/>
      <c r="BH1073" s="18"/>
      <c r="BI1073" s="18"/>
      <c r="BJ1073" s="18"/>
      <c r="BK1073" s="18"/>
      <c r="BL1073" s="18"/>
    </row>
    <row r="1074" spans="15:64" x14ac:dyDescent="0.3">
      <c r="O1074" s="18"/>
      <c r="P1074" s="18"/>
      <c r="Q1074" s="18"/>
      <c r="R1074" s="18"/>
      <c r="S1074" s="18"/>
      <c r="T1074" s="18"/>
      <c r="U1074" s="18"/>
      <c r="V1074" s="18"/>
      <c r="W1074" s="18"/>
      <c r="X1074" s="18"/>
      <c r="Y1074" s="18"/>
      <c r="Z1074" s="18"/>
      <c r="AA1074" s="18"/>
      <c r="AB1074" s="18"/>
      <c r="AC1074" s="18"/>
      <c r="AD1074" s="18"/>
      <c r="AE1074" s="18"/>
      <c r="AF1074" s="18"/>
      <c r="AG1074" s="1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c r="BB1074" s="18"/>
      <c r="BC1074" s="18"/>
      <c r="BD1074" s="18"/>
      <c r="BE1074" s="18"/>
      <c r="BF1074" s="18"/>
      <c r="BG1074" s="18"/>
      <c r="BH1074" s="18"/>
      <c r="BI1074" s="18"/>
      <c r="BJ1074" s="18"/>
      <c r="BK1074" s="18"/>
      <c r="BL1074" s="18"/>
    </row>
    <row r="1075" spans="15:64" x14ac:dyDescent="0.3">
      <c r="O1075" s="18"/>
      <c r="P1075" s="18"/>
      <c r="Q1075" s="18"/>
      <c r="R1075" s="18"/>
      <c r="S1075" s="18"/>
      <c r="T1075" s="18"/>
      <c r="U1075" s="18"/>
      <c r="V1075" s="18"/>
      <c r="W1075" s="18"/>
      <c r="X1075" s="18"/>
      <c r="Y1075" s="18"/>
      <c r="Z1075" s="18"/>
      <c r="AA1075" s="18"/>
      <c r="AB1075" s="18"/>
      <c r="AC1075" s="18"/>
      <c r="AD1075" s="18"/>
      <c r="AE1075" s="18"/>
      <c r="AF1075" s="18"/>
      <c r="AG1075" s="18"/>
      <c r="AH1075" s="18"/>
      <c r="AI1075" s="18"/>
      <c r="AJ1075" s="18"/>
      <c r="AK1075" s="18"/>
      <c r="AL1075" s="18"/>
      <c r="AM1075" s="18"/>
      <c r="AN1075" s="18"/>
      <c r="AO1075" s="18"/>
      <c r="AP1075" s="18"/>
      <c r="AQ1075" s="18"/>
      <c r="AR1075" s="18"/>
      <c r="AS1075" s="18"/>
      <c r="AT1075" s="18"/>
      <c r="AU1075" s="18"/>
      <c r="AV1075" s="18"/>
      <c r="AW1075" s="18"/>
      <c r="AX1075" s="18"/>
      <c r="AY1075" s="18"/>
      <c r="AZ1075" s="18"/>
      <c r="BA1075" s="18"/>
      <c r="BB1075" s="18"/>
      <c r="BC1075" s="18"/>
      <c r="BD1075" s="18"/>
      <c r="BE1075" s="18"/>
      <c r="BF1075" s="18"/>
      <c r="BG1075" s="18"/>
      <c r="BH1075" s="18"/>
      <c r="BI1075" s="18"/>
      <c r="BJ1075" s="18"/>
      <c r="BK1075" s="18"/>
      <c r="BL1075" s="18"/>
    </row>
    <row r="1076" spans="15:64" x14ac:dyDescent="0.3">
      <c r="O1076" s="18"/>
      <c r="P1076" s="18"/>
      <c r="Q1076" s="18"/>
      <c r="R1076" s="18"/>
      <c r="S1076" s="18"/>
      <c r="T1076" s="18"/>
      <c r="U1076" s="18"/>
      <c r="V1076" s="18"/>
      <c r="W1076" s="18"/>
      <c r="X1076" s="18"/>
      <c r="Y1076" s="18"/>
      <c r="Z1076" s="18"/>
      <c r="AA1076" s="18"/>
      <c r="AB1076" s="18"/>
      <c r="AC1076" s="18"/>
      <c r="AD1076" s="18"/>
      <c r="AE1076" s="18"/>
      <c r="AF1076" s="18"/>
      <c r="AG1076" s="1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c r="BB1076" s="18"/>
      <c r="BC1076" s="18"/>
      <c r="BD1076" s="18"/>
      <c r="BE1076" s="18"/>
      <c r="BF1076" s="18"/>
      <c r="BG1076" s="18"/>
      <c r="BH1076" s="18"/>
      <c r="BI1076" s="18"/>
      <c r="BJ1076" s="18"/>
      <c r="BK1076" s="18"/>
      <c r="BL1076" s="18"/>
    </row>
    <row r="1077" spans="15:64" x14ac:dyDescent="0.3">
      <c r="O1077" s="18"/>
      <c r="P1077" s="18"/>
      <c r="Q1077" s="18"/>
      <c r="R1077" s="18"/>
      <c r="S1077" s="18"/>
      <c r="T1077" s="18"/>
      <c r="U1077" s="18"/>
      <c r="V1077" s="18"/>
      <c r="W1077" s="18"/>
      <c r="X1077" s="18"/>
      <c r="Y1077" s="18"/>
      <c r="Z1077" s="18"/>
      <c r="AA1077" s="18"/>
      <c r="AB1077" s="18"/>
      <c r="AC1077" s="18"/>
      <c r="AD1077" s="18"/>
      <c r="AE1077" s="18"/>
      <c r="AF1077" s="18"/>
      <c r="AG1077" s="18"/>
      <c r="AH1077" s="18"/>
      <c r="AI1077" s="18"/>
      <c r="AJ1077" s="18"/>
      <c r="AK1077" s="18"/>
      <c r="AL1077" s="18"/>
      <c r="AM1077" s="18"/>
      <c r="AN1077" s="18"/>
      <c r="AO1077" s="18"/>
      <c r="AP1077" s="18"/>
      <c r="AQ1077" s="18"/>
      <c r="AR1077" s="18"/>
      <c r="AS1077" s="18"/>
      <c r="AT1077" s="18"/>
      <c r="AU1077" s="18"/>
      <c r="AV1077" s="18"/>
      <c r="AW1077" s="18"/>
      <c r="AX1077" s="18"/>
      <c r="AY1077" s="18"/>
      <c r="AZ1077" s="18"/>
      <c r="BA1077" s="18"/>
      <c r="BB1077" s="18"/>
      <c r="BC1077" s="18"/>
      <c r="BD1077" s="18"/>
      <c r="BE1077" s="18"/>
      <c r="BF1077" s="18"/>
      <c r="BG1077" s="18"/>
      <c r="BH1077" s="18"/>
      <c r="BI1077" s="18"/>
      <c r="BJ1077" s="18"/>
      <c r="BK1077" s="18"/>
      <c r="BL1077" s="18"/>
    </row>
    <row r="1078" spans="15:64" x14ac:dyDescent="0.3">
      <c r="O1078" s="18"/>
      <c r="P1078" s="18"/>
      <c r="Q1078" s="18"/>
      <c r="R1078" s="18"/>
      <c r="S1078" s="18"/>
      <c r="T1078" s="18"/>
      <c r="U1078" s="18"/>
      <c r="V1078" s="18"/>
      <c r="W1078" s="18"/>
      <c r="X1078" s="18"/>
      <c r="Y1078" s="18"/>
      <c r="Z1078" s="18"/>
      <c r="AA1078" s="18"/>
      <c r="AB1078" s="18"/>
      <c r="AC1078" s="18"/>
      <c r="AD1078" s="18"/>
      <c r="AE1078" s="18"/>
      <c r="AF1078" s="18"/>
      <c r="AG1078" s="18"/>
      <c r="AH1078" s="18"/>
      <c r="AI1078" s="18"/>
      <c r="AJ1078" s="18"/>
      <c r="AK1078" s="18"/>
      <c r="AL1078" s="18"/>
      <c r="AM1078" s="18"/>
      <c r="AN1078" s="18"/>
      <c r="AO1078" s="18"/>
      <c r="AP1078" s="18"/>
      <c r="AQ1078" s="18"/>
      <c r="AR1078" s="18"/>
      <c r="AS1078" s="18"/>
      <c r="AT1078" s="18"/>
      <c r="AU1078" s="18"/>
      <c r="AV1078" s="18"/>
      <c r="AW1078" s="18"/>
      <c r="AX1078" s="18"/>
      <c r="AY1078" s="18"/>
      <c r="AZ1078" s="18"/>
      <c r="BA1078" s="18"/>
      <c r="BB1078" s="18"/>
      <c r="BC1078" s="18"/>
      <c r="BD1078" s="18"/>
      <c r="BE1078" s="18"/>
      <c r="BF1078" s="18"/>
      <c r="BG1078" s="18"/>
      <c r="BH1078" s="18"/>
      <c r="BI1078" s="18"/>
      <c r="BJ1078" s="18"/>
      <c r="BK1078" s="18"/>
      <c r="BL1078" s="18"/>
    </row>
    <row r="1079" spans="15:64" x14ac:dyDescent="0.3">
      <c r="O1079" s="18"/>
      <c r="P1079" s="18"/>
      <c r="Q1079" s="18"/>
      <c r="R1079" s="18"/>
      <c r="S1079" s="18"/>
      <c r="T1079" s="18"/>
      <c r="U1079" s="18"/>
      <c r="V1079" s="18"/>
      <c r="W1079" s="18"/>
      <c r="X1079" s="18"/>
      <c r="Y1079" s="18"/>
      <c r="Z1079" s="18"/>
      <c r="AA1079" s="18"/>
      <c r="AB1079" s="18"/>
      <c r="AC1079" s="18"/>
      <c r="AD1079" s="18"/>
      <c r="AE1079" s="18"/>
      <c r="AF1079" s="18"/>
      <c r="AG1079" s="18"/>
      <c r="AH1079" s="18"/>
      <c r="AI1079" s="18"/>
      <c r="AJ1079" s="18"/>
      <c r="AK1079" s="18"/>
      <c r="AL1079" s="18"/>
      <c r="AM1079" s="18"/>
      <c r="AN1079" s="18"/>
      <c r="AO1079" s="18"/>
      <c r="AP1079" s="18"/>
      <c r="AQ1079" s="18"/>
      <c r="AR1079" s="18"/>
      <c r="AS1079" s="18"/>
      <c r="AT1079" s="18"/>
      <c r="AU1079" s="18"/>
      <c r="AV1079" s="18"/>
      <c r="AW1079" s="18"/>
      <c r="AX1079" s="18"/>
      <c r="AY1079" s="18"/>
      <c r="AZ1079" s="18"/>
      <c r="BA1079" s="18"/>
      <c r="BB1079" s="18"/>
      <c r="BC1079" s="18"/>
      <c r="BD1079" s="18"/>
      <c r="BE1079" s="18"/>
      <c r="BF1079" s="18"/>
      <c r="BG1079" s="18"/>
      <c r="BH1079" s="18"/>
      <c r="BI1079" s="18"/>
      <c r="BJ1079" s="18"/>
      <c r="BK1079" s="18"/>
      <c r="BL1079" s="18"/>
    </row>
    <row r="1080" spans="15:64" x14ac:dyDescent="0.3">
      <c r="O1080" s="18"/>
      <c r="P1080" s="18"/>
      <c r="Q1080" s="18"/>
      <c r="R1080" s="18"/>
      <c r="S1080" s="18"/>
      <c r="T1080" s="18"/>
      <c r="U1080" s="18"/>
      <c r="V1080" s="18"/>
      <c r="W1080" s="18"/>
      <c r="X1080" s="18"/>
      <c r="Y1080" s="18"/>
      <c r="Z1080" s="18"/>
      <c r="AA1080" s="18"/>
      <c r="AB1080" s="18"/>
      <c r="AC1080" s="18"/>
      <c r="AD1080" s="18"/>
      <c r="AE1080" s="18"/>
      <c r="AF1080" s="18"/>
      <c r="AG1080" s="18"/>
      <c r="AH1080" s="18"/>
      <c r="AI1080" s="18"/>
      <c r="AJ1080" s="18"/>
      <c r="AK1080" s="18"/>
      <c r="AL1080" s="18"/>
      <c r="AM1080" s="18"/>
      <c r="AN1080" s="18"/>
      <c r="AO1080" s="18"/>
      <c r="AP1080" s="18"/>
      <c r="AQ1080" s="18"/>
      <c r="AR1080" s="18"/>
      <c r="AS1080" s="18"/>
      <c r="AT1080" s="18"/>
      <c r="AU1080" s="18"/>
      <c r="AV1080" s="18"/>
      <c r="AW1080" s="18"/>
      <c r="AX1080" s="18"/>
      <c r="AY1080" s="18"/>
      <c r="AZ1080" s="18"/>
      <c r="BA1080" s="18"/>
      <c r="BB1080" s="18"/>
      <c r="BC1080" s="18"/>
      <c r="BD1080" s="18"/>
      <c r="BE1080" s="18"/>
      <c r="BF1080" s="18"/>
      <c r="BG1080" s="18"/>
      <c r="BH1080" s="18"/>
      <c r="BI1080" s="18"/>
      <c r="BJ1080" s="18"/>
      <c r="BK1080" s="18"/>
      <c r="BL1080" s="18"/>
    </row>
    <row r="1081" spans="15:64" x14ac:dyDescent="0.3">
      <c r="O1081" s="18"/>
      <c r="P1081" s="18"/>
      <c r="Q1081" s="18"/>
      <c r="R1081" s="18"/>
      <c r="S1081" s="18"/>
      <c r="T1081" s="18"/>
      <c r="U1081" s="18"/>
      <c r="V1081" s="18"/>
      <c r="W1081" s="18"/>
      <c r="X1081" s="18"/>
      <c r="Y1081" s="18"/>
      <c r="Z1081" s="18"/>
      <c r="AA1081" s="18"/>
      <c r="AB1081" s="18"/>
      <c r="AC1081" s="18"/>
      <c r="AD1081" s="18"/>
      <c r="AE1081" s="18"/>
      <c r="AF1081" s="18"/>
      <c r="AG1081" s="18"/>
      <c r="AH1081" s="18"/>
      <c r="AI1081" s="18"/>
      <c r="AJ1081" s="18"/>
      <c r="AK1081" s="18"/>
      <c r="AL1081" s="18"/>
      <c r="AM1081" s="18"/>
      <c r="AN1081" s="18"/>
      <c r="AO1081" s="18"/>
      <c r="AP1081" s="18"/>
      <c r="AQ1081" s="18"/>
      <c r="AR1081" s="18"/>
      <c r="AS1081" s="18"/>
      <c r="AT1081" s="18"/>
      <c r="AU1081" s="18"/>
      <c r="AV1081" s="18"/>
      <c r="AW1081" s="18"/>
      <c r="AX1081" s="18"/>
      <c r="AY1081" s="18"/>
      <c r="AZ1081" s="18"/>
      <c r="BA1081" s="18"/>
      <c r="BB1081" s="18"/>
      <c r="BC1081" s="18"/>
      <c r="BD1081" s="18"/>
      <c r="BE1081" s="18"/>
      <c r="BF1081" s="18"/>
      <c r="BG1081" s="18"/>
      <c r="BH1081" s="18"/>
      <c r="BI1081" s="18"/>
      <c r="BJ1081" s="18"/>
      <c r="BK1081" s="18"/>
      <c r="BL1081" s="18"/>
    </row>
    <row r="1082" spans="15:64" x14ac:dyDescent="0.3">
      <c r="O1082" s="18"/>
      <c r="P1082" s="18"/>
      <c r="Q1082" s="18"/>
      <c r="R1082" s="18"/>
      <c r="S1082" s="18"/>
      <c r="T1082" s="18"/>
      <c r="U1082" s="18"/>
      <c r="V1082" s="18"/>
      <c r="W1082" s="18"/>
      <c r="X1082" s="18"/>
      <c r="Y1082" s="18"/>
      <c r="Z1082" s="18"/>
      <c r="AA1082" s="18"/>
      <c r="AB1082" s="18"/>
      <c r="AC1082" s="18"/>
      <c r="AD1082" s="18"/>
      <c r="AE1082" s="18"/>
      <c r="AF1082" s="18"/>
      <c r="AG1082" s="18"/>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c r="BB1082" s="18"/>
      <c r="BC1082" s="18"/>
      <c r="BD1082" s="18"/>
      <c r="BE1082" s="18"/>
      <c r="BF1082" s="18"/>
      <c r="BG1082" s="18"/>
      <c r="BH1082" s="18"/>
      <c r="BI1082" s="18"/>
      <c r="BJ1082" s="18"/>
      <c r="BK1082" s="18"/>
      <c r="BL1082" s="18"/>
    </row>
    <row r="1083" spans="15:64" x14ac:dyDescent="0.3">
      <c r="O1083" s="18"/>
      <c r="P1083" s="18"/>
      <c r="Q1083" s="18"/>
      <c r="R1083" s="18"/>
      <c r="S1083" s="18"/>
      <c r="T1083" s="18"/>
      <c r="U1083" s="18"/>
      <c r="V1083" s="18"/>
      <c r="W1083" s="18"/>
      <c r="X1083" s="18"/>
      <c r="Y1083" s="18"/>
      <c r="Z1083" s="18"/>
      <c r="AA1083" s="18"/>
      <c r="AB1083" s="18"/>
      <c r="AC1083" s="18"/>
      <c r="AD1083" s="18"/>
      <c r="AE1083" s="18"/>
      <c r="AF1083" s="18"/>
      <c r="AG1083" s="18"/>
      <c r="AH1083" s="18"/>
      <c r="AI1083" s="18"/>
      <c r="AJ1083" s="18"/>
      <c r="AK1083" s="18"/>
      <c r="AL1083" s="18"/>
      <c r="AM1083" s="18"/>
      <c r="AN1083" s="18"/>
      <c r="AO1083" s="18"/>
      <c r="AP1083" s="18"/>
      <c r="AQ1083" s="18"/>
      <c r="AR1083" s="18"/>
      <c r="AS1083" s="18"/>
      <c r="AT1083" s="18"/>
      <c r="AU1083" s="18"/>
      <c r="AV1083" s="18"/>
      <c r="AW1083" s="18"/>
      <c r="AX1083" s="18"/>
      <c r="AY1083" s="18"/>
      <c r="AZ1083" s="18"/>
      <c r="BA1083" s="18"/>
      <c r="BB1083" s="18"/>
      <c r="BC1083" s="18"/>
      <c r="BD1083" s="18"/>
      <c r="BE1083" s="18"/>
      <c r="BF1083" s="18"/>
      <c r="BG1083" s="18"/>
      <c r="BH1083" s="18"/>
      <c r="BI1083" s="18"/>
      <c r="BJ1083" s="18"/>
      <c r="BK1083" s="18"/>
      <c r="BL1083" s="18"/>
    </row>
    <row r="1084" spans="15:64" x14ac:dyDescent="0.3">
      <c r="O1084" s="18"/>
      <c r="P1084" s="18"/>
      <c r="Q1084" s="18"/>
      <c r="R1084" s="18"/>
      <c r="S1084" s="18"/>
      <c r="T1084" s="18"/>
      <c r="U1084" s="18"/>
      <c r="V1084" s="18"/>
      <c r="W1084" s="18"/>
      <c r="X1084" s="18"/>
      <c r="Y1084" s="18"/>
      <c r="Z1084" s="18"/>
      <c r="AA1084" s="18"/>
      <c r="AB1084" s="18"/>
      <c r="AC1084" s="18"/>
      <c r="AD1084" s="18"/>
      <c r="AE1084" s="18"/>
      <c r="AF1084" s="18"/>
      <c r="AG1084" s="18"/>
      <c r="AH1084" s="18"/>
      <c r="AI1084" s="18"/>
      <c r="AJ1084" s="18"/>
      <c r="AK1084" s="18"/>
      <c r="AL1084" s="18"/>
      <c r="AM1084" s="18"/>
      <c r="AN1084" s="18"/>
      <c r="AO1084" s="18"/>
      <c r="AP1084" s="18"/>
      <c r="AQ1084" s="18"/>
      <c r="AR1084" s="18"/>
      <c r="AS1084" s="18"/>
      <c r="AT1084" s="18"/>
      <c r="AU1084" s="18"/>
      <c r="AV1084" s="18"/>
      <c r="AW1084" s="18"/>
      <c r="AX1084" s="18"/>
      <c r="AY1084" s="18"/>
      <c r="AZ1084" s="18"/>
      <c r="BA1084" s="18"/>
      <c r="BB1084" s="18"/>
      <c r="BC1084" s="18"/>
      <c r="BD1084" s="18"/>
      <c r="BE1084" s="18"/>
      <c r="BF1084" s="18"/>
      <c r="BG1084" s="18"/>
      <c r="BH1084" s="18"/>
      <c r="BI1084" s="18"/>
      <c r="BJ1084" s="18"/>
      <c r="BK1084" s="18"/>
      <c r="BL1084" s="18"/>
    </row>
    <row r="1085" spans="15:64" x14ac:dyDescent="0.3">
      <c r="O1085" s="18"/>
      <c r="P1085" s="18"/>
      <c r="Q1085" s="18"/>
      <c r="R1085" s="18"/>
      <c r="S1085" s="18"/>
      <c r="T1085" s="18"/>
      <c r="U1085" s="18"/>
      <c r="V1085" s="18"/>
      <c r="W1085" s="18"/>
      <c r="X1085" s="18"/>
      <c r="Y1085" s="18"/>
      <c r="Z1085" s="18"/>
      <c r="AA1085" s="18"/>
      <c r="AB1085" s="18"/>
      <c r="AC1085" s="18"/>
      <c r="AD1085" s="18"/>
      <c r="AE1085" s="18"/>
      <c r="AF1085" s="18"/>
      <c r="AG1085" s="18"/>
      <c r="AH1085" s="18"/>
      <c r="AI1085" s="18"/>
      <c r="AJ1085" s="18"/>
      <c r="AK1085" s="18"/>
      <c r="AL1085" s="18"/>
      <c r="AM1085" s="18"/>
      <c r="AN1085" s="18"/>
      <c r="AO1085" s="18"/>
      <c r="AP1085" s="18"/>
      <c r="AQ1085" s="18"/>
      <c r="AR1085" s="18"/>
      <c r="AS1085" s="18"/>
      <c r="AT1085" s="18"/>
      <c r="AU1085" s="18"/>
      <c r="AV1085" s="18"/>
      <c r="AW1085" s="18"/>
      <c r="AX1085" s="18"/>
      <c r="AY1085" s="18"/>
      <c r="AZ1085" s="18"/>
      <c r="BA1085" s="18"/>
      <c r="BB1085" s="18"/>
      <c r="BC1085" s="18"/>
      <c r="BD1085" s="18"/>
      <c r="BE1085" s="18"/>
      <c r="BF1085" s="18"/>
      <c r="BG1085" s="18"/>
      <c r="BH1085" s="18"/>
      <c r="BI1085" s="18"/>
      <c r="BJ1085" s="18"/>
      <c r="BK1085" s="18"/>
      <c r="BL1085" s="18"/>
    </row>
    <row r="1086" spans="15:64" x14ac:dyDescent="0.3">
      <c r="O1086" s="18"/>
      <c r="P1086" s="18"/>
      <c r="Q1086" s="18"/>
      <c r="R1086" s="18"/>
      <c r="S1086" s="18"/>
      <c r="T1086" s="18"/>
      <c r="U1086" s="18"/>
      <c r="V1086" s="18"/>
      <c r="W1086" s="18"/>
      <c r="X1086" s="18"/>
      <c r="Y1086" s="18"/>
      <c r="Z1086" s="18"/>
      <c r="AA1086" s="18"/>
      <c r="AB1086" s="18"/>
      <c r="AC1086" s="18"/>
      <c r="AD1086" s="18"/>
      <c r="AE1086" s="18"/>
      <c r="AF1086" s="18"/>
      <c r="AG1086" s="18"/>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c r="BB1086" s="18"/>
      <c r="BC1086" s="18"/>
      <c r="BD1086" s="18"/>
      <c r="BE1086" s="18"/>
      <c r="BF1086" s="18"/>
      <c r="BG1086" s="18"/>
      <c r="BH1086" s="18"/>
      <c r="BI1086" s="18"/>
      <c r="BJ1086" s="18"/>
      <c r="BK1086" s="18"/>
      <c r="BL1086" s="18"/>
    </row>
    <row r="1087" spans="15:64" x14ac:dyDescent="0.3">
      <c r="O1087" s="18"/>
      <c r="P1087" s="18"/>
      <c r="Q1087" s="18"/>
      <c r="R1087" s="18"/>
      <c r="S1087" s="18"/>
      <c r="T1087" s="18"/>
      <c r="U1087" s="18"/>
      <c r="V1087" s="18"/>
      <c r="W1087" s="18"/>
      <c r="X1087" s="18"/>
      <c r="Y1087" s="18"/>
      <c r="Z1087" s="18"/>
      <c r="AA1087" s="18"/>
      <c r="AB1087" s="18"/>
      <c r="AC1087" s="18"/>
      <c r="AD1087" s="18"/>
      <c r="AE1087" s="18"/>
      <c r="AF1087" s="18"/>
      <c r="AG1087" s="18"/>
      <c r="AH1087" s="18"/>
      <c r="AI1087" s="18"/>
      <c r="AJ1087" s="18"/>
      <c r="AK1087" s="18"/>
      <c r="AL1087" s="18"/>
      <c r="AM1087" s="18"/>
      <c r="AN1087" s="18"/>
      <c r="AO1087" s="18"/>
      <c r="AP1087" s="18"/>
      <c r="AQ1087" s="18"/>
      <c r="AR1087" s="18"/>
      <c r="AS1087" s="18"/>
      <c r="AT1087" s="18"/>
      <c r="AU1087" s="18"/>
      <c r="AV1087" s="18"/>
      <c r="AW1087" s="18"/>
      <c r="AX1087" s="18"/>
      <c r="AY1087" s="18"/>
      <c r="AZ1087" s="18"/>
      <c r="BA1087" s="18"/>
      <c r="BB1087" s="18"/>
      <c r="BC1087" s="18"/>
      <c r="BD1087" s="18"/>
      <c r="BE1087" s="18"/>
      <c r="BF1087" s="18"/>
      <c r="BG1087" s="18"/>
      <c r="BH1087" s="18"/>
      <c r="BI1087" s="18"/>
      <c r="BJ1087" s="18"/>
      <c r="BK1087" s="18"/>
      <c r="BL1087" s="18"/>
    </row>
    <row r="1088" spans="15:64" x14ac:dyDescent="0.3">
      <c r="O1088" s="18"/>
      <c r="P1088" s="18"/>
      <c r="Q1088" s="18"/>
      <c r="R1088" s="18"/>
      <c r="S1088" s="18"/>
      <c r="T1088" s="18"/>
      <c r="U1088" s="18"/>
      <c r="V1088" s="18"/>
      <c r="W1088" s="18"/>
      <c r="X1088" s="18"/>
      <c r="Y1088" s="18"/>
      <c r="Z1088" s="18"/>
      <c r="AA1088" s="18"/>
      <c r="AB1088" s="18"/>
      <c r="AC1088" s="18"/>
      <c r="AD1088" s="18"/>
      <c r="AE1088" s="18"/>
      <c r="AF1088" s="18"/>
      <c r="AG1088" s="18"/>
      <c r="AH1088" s="18"/>
      <c r="AI1088" s="18"/>
      <c r="AJ1088" s="18"/>
      <c r="AK1088" s="18"/>
      <c r="AL1088" s="18"/>
      <c r="AM1088" s="18"/>
      <c r="AN1088" s="18"/>
      <c r="AO1088" s="18"/>
      <c r="AP1088" s="18"/>
      <c r="AQ1088" s="18"/>
      <c r="AR1088" s="18"/>
      <c r="AS1088" s="18"/>
      <c r="AT1088" s="18"/>
      <c r="AU1088" s="18"/>
      <c r="AV1088" s="18"/>
      <c r="AW1088" s="18"/>
      <c r="AX1088" s="18"/>
      <c r="AY1088" s="18"/>
      <c r="AZ1088" s="18"/>
      <c r="BA1088" s="18"/>
      <c r="BB1088" s="18"/>
      <c r="BC1088" s="18"/>
      <c r="BD1088" s="18"/>
      <c r="BE1088" s="18"/>
      <c r="BF1088" s="18"/>
      <c r="BG1088" s="18"/>
      <c r="BH1088" s="18"/>
      <c r="BI1088" s="18"/>
      <c r="BJ1088" s="18"/>
      <c r="BK1088" s="18"/>
      <c r="BL1088" s="18"/>
    </row>
    <row r="1089" spans="15:64" x14ac:dyDescent="0.3">
      <c r="O1089" s="18"/>
      <c r="P1089" s="18"/>
      <c r="Q1089" s="18"/>
      <c r="R1089" s="18"/>
      <c r="S1089" s="18"/>
      <c r="T1089" s="18"/>
      <c r="U1089" s="18"/>
      <c r="V1089" s="18"/>
      <c r="W1089" s="18"/>
      <c r="X1089" s="18"/>
      <c r="Y1089" s="18"/>
      <c r="Z1089" s="18"/>
      <c r="AA1089" s="18"/>
      <c r="AB1089" s="18"/>
      <c r="AC1089" s="18"/>
      <c r="AD1089" s="18"/>
      <c r="AE1089" s="18"/>
      <c r="AF1089" s="18"/>
      <c r="AG1089" s="18"/>
      <c r="AH1089" s="18"/>
      <c r="AI1089" s="18"/>
      <c r="AJ1089" s="18"/>
      <c r="AK1089" s="18"/>
      <c r="AL1089" s="18"/>
      <c r="AM1089" s="18"/>
      <c r="AN1089" s="18"/>
      <c r="AO1089" s="18"/>
      <c r="AP1089" s="18"/>
      <c r="AQ1089" s="18"/>
      <c r="AR1089" s="18"/>
      <c r="AS1089" s="18"/>
      <c r="AT1089" s="18"/>
      <c r="AU1089" s="18"/>
      <c r="AV1089" s="18"/>
      <c r="AW1089" s="18"/>
      <c r="AX1089" s="18"/>
      <c r="AY1089" s="18"/>
      <c r="AZ1089" s="18"/>
      <c r="BA1089" s="18"/>
      <c r="BB1089" s="18"/>
      <c r="BC1089" s="18"/>
      <c r="BD1089" s="18"/>
      <c r="BE1089" s="18"/>
      <c r="BF1089" s="18"/>
      <c r="BG1089" s="18"/>
      <c r="BH1089" s="18"/>
      <c r="BI1089" s="18"/>
      <c r="BJ1089" s="18"/>
      <c r="BK1089" s="18"/>
      <c r="BL1089" s="18"/>
    </row>
    <row r="1090" spans="15:64" x14ac:dyDescent="0.3">
      <c r="O1090" s="18"/>
      <c r="P1090" s="18"/>
      <c r="Q1090" s="18"/>
      <c r="R1090" s="18"/>
      <c r="S1090" s="18"/>
      <c r="T1090" s="18"/>
      <c r="U1090" s="18"/>
      <c r="V1090" s="18"/>
      <c r="W1090" s="18"/>
      <c r="X1090" s="18"/>
      <c r="Y1090" s="18"/>
      <c r="Z1090" s="18"/>
      <c r="AA1090" s="18"/>
      <c r="AB1090" s="18"/>
      <c r="AC1090" s="18"/>
      <c r="AD1090" s="18"/>
      <c r="AE1090" s="18"/>
      <c r="AF1090" s="18"/>
      <c r="AG1090" s="18"/>
      <c r="AH1090" s="18"/>
      <c r="AI1090" s="18"/>
      <c r="AJ1090" s="18"/>
      <c r="AK1090" s="18"/>
      <c r="AL1090" s="18"/>
      <c r="AM1090" s="18"/>
      <c r="AN1090" s="18"/>
      <c r="AO1090" s="18"/>
      <c r="AP1090" s="18"/>
      <c r="AQ1090" s="18"/>
      <c r="AR1090" s="18"/>
      <c r="AS1090" s="18"/>
      <c r="AT1090" s="18"/>
      <c r="AU1090" s="18"/>
      <c r="AV1090" s="18"/>
      <c r="AW1090" s="18"/>
      <c r="AX1090" s="18"/>
      <c r="AY1090" s="18"/>
      <c r="AZ1090" s="18"/>
      <c r="BA1090" s="18"/>
      <c r="BB1090" s="18"/>
      <c r="BC1090" s="18"/>
      <c r="BD1090" s="18"/>
      <c r="BE1090" s="18"/>
      <c r="BF1090" s="18"/>
      <c r="BG1090" s="18"/>
      <c r="BH1090" s="18"/>
      <c r="BI1090" s="18"/>
      <c r="BJ1090" s="18"/>
      <c r="BK1090" s="18"/>
      <c r="BL1090" s="18"/>
    </row>
    <row r="1091" spans="15:64" x14ac:dyDescent="0.3">
      <c r="O1091" s="18"/>
      <c r="P1091" s="18"/>
      <c r="Q1091" s="18"/>
      <c r="R1091" s="18"/>
      <c r="S1091" s="18"/>
      <c r="T1091" s="18"/>
      <c r="U1091" s="18"/>
      <c r="V1091" s="18"/>
      <c r="W1091" s="18"/>
      <c r="X1091" s="18"/>
      <c r="Y1091" s="18"/>
      <c r="Z1091" s="18"/>
      <c r="AA1091" s="18"/>
      <c r="AB1091" s="18"/>
      <c r="AC1091" s="18"/>
      <c r="AD1091" s="18"/>
      <c r="AE1091" s="18"/>
      <c r="AF1091" s="18"/>
      <c r="AG1091" s="18"/>
      <c r="AH1091" s="18"/>
      <c r="AI1091" s="18"/>
      <c r="AJ1091" s="18"/>
      <c r="AK1091" s="18"/>
      <c r="AL1091" s="18"/>
      <c r="AM1091" s="18"/>
      <c r="AN1091" s="18"/>
      <c r="AO1091" s="18"/>
      <c r="AP1091" s="18"/>
      <c r="AQ1091" s="18"/>
      <c r="AR1091" s="18"/>
      <c r="AS1091" s="18"/>
      <c r="AT1091" s="18"/>
      <c r="AU1091" s="18"/>
      <c r="AV1091" s="18"/>
      <c r="AW1091" s="18"/>
      <c r="AX1091" s="18"/>
      <c r="AY1091" s="18"/>
      <c r="AZ1091" s="18"/>
      <c r="BA1091" s="18"/>
      <c r="BB1091" s="18"/>
      <c r="BC1091" s="18"/>
      <c r="BD1091" s="18"/>
      <c r="BE1091" s="18"/>
      <c r="BF1091" s="18"/>
      <c r="BG1091" s="18"/>
      <c r="BH1091" s="18"/>
      <c r="BI1091" s="18"/>
      <c r="BJ1091" s="18"/>
      <c r="BK1091" s="18"/>
      <c r="BL1091" s="18"/>
    </row>
    <row r="1092" spans="15:64" x14ac:dyDescent="0.3">
      <c r="O1092" s="18"/>
      <c r="P1092" s="18"/>
      <c r="Q1092" s="18"/>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row>
    <row r="1093" spans="15:64" x14ac:dyDescent="0.3">
      <c r="O1093" s="18"/>
      <c r="P1093" s="18"/>
      <c r="Q1093" s="18"/>
      <c r="R1093" s="18"/>
      <c r="S1093" s="18"/>
      <c r="T1093" s="18"/>
      <c r="U1093" s="18"/>
      <c r="V1093" s="18"/>
      <c r="W1093" s="18"/>
      <c r="X1093" s="18"/>
      <c r="Y1093" s="18"/>
      <c r="Z1093" s="18"/>
      <c r="AA1093" s="18"/>
      <c r="AB1093" s="18"/>
      <c r="AC1093" s="18"/>
      <c r="AD1093" s="18"/>
      <c r="AE1093" s="18"/>
      <c r="AF1093" s="18"/>
      <c r="AG1093" s="18"/>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row>
    <row r="1094" spans="15:64" x14ac:dyDescent="0.3">
      <c r="O1094" s="18"/>
      <c r="P1094" s="18"/>
      <c r="Q1094" s="18"/>
      <c r="R1094" s="18"/>
      <c r="S1094" s="18"/>
      <c r="T1094" s="18"/>
      <c r="U1094" s="18"/>
      <c r="V1094" s="18"/>
      <c r="W1094" s="18"/>
      <c r="X1094" s="18"/>
      <c r="Y1094" s="18"/>
      <c r="Z1094" s="18"/>
      <c r="AA1094" s="18"/>
      <c r="AB1094" s="18"/>
      <c r="AC1094" s="18"/>
      <c r="AD1094" s="18"/>
      <c r="AE1094" s="18"/>
      <c r="AF1094" s="18"/>
      <c r="AG1094" s="18"/>
      <c r="AH1094" s="18"/>
      <c r="AI1094" s="18"/>
      <c r="AJ1094" s="18"/>
      <c r="AK1094" s="18"/>
      <c r="AL1094" s="18"/>
      <c r="AM1094" s="18"/>
      <c r="AN1094" s="18"/>
      <c r="AO1094" s="18"/>
      <c r="AP1094" s="18"/>
      <c r="AQ1094" s="18"/>
      <c r="AR1094" s="18"/>
      <c r="AS1094" s="18"/>
      <c r="AT1094" s="18"/>
      <c r="AU1094" s="18"/>
      <c r="AV1094" s="18"/>
      <c r="AW1094" s="18"/>
      <c r="AX1094" s="18"/>
      <c r="AY1094" s="18"/>
      <c r="AZ1094" s="18"/>
      <c r="BA1094" s="18"/>
      <c r="BB1094" s="18"/>
      <c r="BC1094" s="18"/>
      <c r="BD1094" s="18"/>
      <c r="BE1094" s="18"/>
      <c r="BF1094" s="18"/>
      <c r="BG1094" s="18"/>
      <c r="BH1094" s="18"/>
      <c r="BI1094" s="18"/>
      <c r="BJ1094" s="18"/>
      <c r="BK1094" s="18"/>
      <c r="BL1094" s="18"/>
    </row>
    <row r="1095" spans="15:64" x14ac:dyDescent="0.3">
      <c r="O1095" s="18"/>
      <c r="P1095" s="18"/>
      <c r="Q1095" s="18"/>
      <c r="R1095" s="18"/>
      <c r="S1095" s="18"/>
      <c r="T1095" s="18"/>
      <c r="U1095" s="18"/>
      <c r="V1095" s="18"/>
      <c r="W1095" s="18"/>
      <c r="X1095" s="18"/>
      <c r="Y1095" s="18"/>
      <c r="Z1095" s="18"/>
      <c r="AA1095" s="18"/>
      <c r="AB1095" s="18"/>
      <c r="AC1095" s="18"/>
      <c r="AD1095" s="18"/>
      <c r="AE1095" s="18"/>
      <c r="AF1095" s="18"/>
      <c r="AG1095" s="18"/>
      <c r="AH1095" s="18"/>
      <c r="AI1095" s="18"/>
      <c r="AJ1095" s="18"/>
      <c r="AK1095" s="18"/>
      <c r="AL1095" s="18"/>
      <c r="AM1095" s="18"/>
      <c r="AN1095" s="18"/>
      <c r="AO1095" s="18"/>
      <c r="AP1095" s="18"/>
      <c r="AQ1095" s="18"/>
      <c r="AR1095" s="18"/>
      <c r="AS1095" s="18"/>
      <c r="AT1095" s="18"/>
      <c r="AU1095" s="18"/>
      <c r="AV1095" s="18"/>
      <c r="AW1095" s="18"/>
      <c r="AX1095" s="18"/>
      <c r="AY1095" s="18"/>
      <c r="AZ1095" s="18"/>
      <c r="BA1095" s="18"/>
      <c r="BB1095" s="18"/>
      <c r="BC1095" s="18"/>
      <c r="BD1095" s="18"/>
      <c r="BE1095" s="18"/>
      <c r="BF1095" s="18"/>
      <c r="BG1095" s="18"/>
      <c r="BH1095" s="18"/>
      <c r="BI1095" s="18"/>
      <c r="BJ1095" s="18"/>
      <c r="BK1095" s="18"/>
      <c r="BL1095" s="18"/>
    </row>
    <row r="1096" spans="15:64" x14ac:dyDescent="0.3">
      <c r="O1096" s="18"/>
      <c r="P1096" s="18"/>
      <c r="Q1096" s="18"/>
      <c r="R1096" s="18"/>
      <c r="S1096" s="18"/>
      <c r="T1096" s="18"/>
      <c r="U1096" s="18"/>
      <c r="V1096" s="18"/>
      <c r="W1096" s="18"/>
      <c r="X1096" s="18"/>
      <c r="Y1096" s="18"/>
      <c r="Z1096" s="18"/>
      <c r="AA1096" s="18"/>
      <c r="AB1096" s="18"/>
      <c r="AC1096" s="18"/>
      <c r="AD1096" s="18"/>
      <c r="AE1096" s="18"/>
      <c r="AF1096" s="18"/>
      <c r="AG1096" s="18"/>
      <c r="AH1096" s="18"/>
      <c r="AI1096" s="18"/>
      <c r="AJ1096" s="18"/>
      <c r="AK1096" s="18"/>
      <c r="AL1096" s="18"/>
      <c r="AM1096" s="18"/>
      <c r="AN1096" s="18"/>
      <c r="AO1096" s="18"/>
      <c r="AP1096" s="18"/>
      <c r="AQ1096" s="18"/>
      <c r="AR1096" s="18"/>
      <c r="AS1096" s="18"/>
      <c r="AT1096" s="18"/>
      <c r="AU1096" s="18"/>
      <c r="AV1096" s="18"/>
      <c r="AW1096" s="18"/>
      <c r="AX1096" s="18"/>
      <c r="AY1096" s="18"/>
      <c r="AZ1096" s="18"/>
      <c r="BA1096" s="18"/>
      <c r="BB1096" s="18"/>
      <c r="BC1096" s="18"/>
      <c r="BD1096" s="18"/>
      <c r="BE1096" s="18"/>
      <c r="BF1096" s="18"/>
      <c r="BG1096" s="18"/>
      <c r="BH1096" s="18"/>
      <c r="BI1096" s="18"/>
      <c r="BJ1096" s="18"/>
      <c r="BK1096" s="18"/>
      <c r="BL1096" s="18"/>
    </row>
    <row r="1097" spans="15:64" x14ac:dyDescent="0.3">
      <c r="O1097" s="18"/>
      <c r="P1097" s="18"/>
      <c r="Q1097" s="18"/>
      <c r="R1097" s="18"/>
      <c r="S1097" s="18"/>
      <c r="T1097" s="18"/>
      <c r="U1097" s="18"/>
      <c r="V1097" s="18"/>
      <c r="W1097" s="18"/>
      <c r="X1097" s="18"/>
      <c r="Y1097" s="18"/>
      <c r="Z1097" s="18"/>
      <c r="AA1097" s="18"/>
      <c r="AB1097" s="18"/>
      <c r="AC1097" s="18"/>
      <c r="AD1097" s="18"/>
      <c r="AE1097" s="18"/>
      <c r="AF1097" s="18"/>
      <c r="AG1097" s="18"/>
      <c r="AH1097" s="18"/>
      <c r="AI1097" s="18"/>
      <c r="AJ1097" s="18"/>
      <c r="AK1097" s="18"/>
      <c r="AL1097" s="18"/>
      <c r="AM1097" s="18"/>
      <c r="AN1097" s="18"/>
      <c r="AO1097" s="18"/>
      <c r="AP1097" s="18"/>
      <c r="AQ1097" s="18"/>
      <c r="AR1097" s="18"/>
      <c r="AS1097" s="18"/>
      <c r="AT1097" s="18"/>
      <c r="AU1097" s="18"/>
      <c r="AV1097" s="18"/>
      <c r="AW1097" s="18"/>
      <c r="AX1097" s="18"/>
      <c r="AY1097" s="18"/>
      <c r="AZ1097" s="18"/>
      <c r="BA1097" s="18"/>
      <c r="BB1097" s="18"/>
      <c r="BC1097" s="18"/>
      <c r="BD1097" s="18"/>
      <c r="BE1097" s="18"/>
      <c r="BF1097" s="18"/>
      <c r="BG1097" s="18"/>
      <c r="BH1097" s="18"/>
      <c r="BI1097" s="18"/>
      <c r="BJ1097" s="18"/>
      <c r="BK1097" s="18"/>
      <c r="BL1097" s="18"/>
    </row>
    <row r="1098" spans="15:64" x14ac:dyDescent="0.3">
      <c r="O1098" s="18"/>
      <c r="P1098" s="18"/>
      <c r="Q1098" s="18"/>
      <c r="R1098" s="18"/>
      <c r="S1098" s="18"/>
      <c r="T1098" s="18"/>
      <c r="U1098" s="18"/>
      <c r="V1098" s="18"/>
      <c r="W1098" s="18"/>
      <c r="X1098" s="18"/>
      <c r="Y1098" s="18"/>
      <c r="Z1098" s="18"/>
      <c r="AA1098" s="18"/>
      <c r="AB1098" s="18"/>
      <c r="AC1098" s="18"/>
      <c r="AD1098" s="18"/>
      <c r="AE1098" s="18"/>
      <c r="AF1098" s="18"/>
      <c r="AG1098" s="18"/>
      <c r="AH1098" s="18"/>
      <c r="AI1098" s="18"/>
      <c r="AJ1098" s="18"/>
      <c r="AK1098" s="18"/>
      <c r="AL1098" s="18"/>
      <c r="AM1098" s="18"/>
      <c r="AN1098" s="18"/>
      <c r="AO1098" s="18"/>
      <c r="AP1098" s="18"/>
      <c r="AQ1098" s="18"/>
      <c r="AR1098" s="18"/>
      <c r="AS1098" s="18"/>
      <c r="AT1098" s="18"/>
      <c r="AU1098" s="18"/>
      <c r="AV1098" s="18"/>
      <c r="AW1098" s="18"/>
      <c r="AX1098" s="18"/>
      <c r="AY1098" s="18"/>
      <c r="AZ1098" s="18"/>
      <c r="BA1098" s="18"/>
      <c r="BB1098" s="18"/>
      <c r="BC1098" s="18"/>
      <c r="BD1098" s="18"/>
      <c r="BE1098" s="18"/>
      <c r="BF1098" s="18"/>
      <c r="BG1098" s="18"/>
      <c r="BH1098" s="18"/>
      <c r="BI1098" s="18"/>
      <c r="BJ1098" s="18"/>
      <c r="BK1098" s="18"/>
      <c r="BL1098" s="18"/>
    </row>
    <row r="1099" spans="15:64" x14ac:dyDescent="0.3">
      <c r="O1099" s="18"/>
      <c r="P1099" s="18"/>
      <c r="Q1099" s="18"/>
      <c r="R1099" s="18"/>
      <c r="S1099" s="18"/>
      <c r="T1099" s="18"/>
      <c r="U1099" s="18"/>
      <c r="V1099" s="18"/>
      <c r="W1099" s="18"/>
      <c r="X1099" s="18"/>
      <c r="Y1099" s="18"/>
      <c r="Z1099" s="18"/>
      <c r="AA1099" s="18"/>
      <c r="AB1099" s="18"/>
      <c r="AC1099" s="18"/>
      <c r="AD1099" s="18"/>
      <c r="AE1099" s="18"/>
      <c r="AF1099" s="18"/>
      <c r="AG1099" s="18"/>
      <c r="AH1099" s="18"/>
      <c r="AI1099" s="18"/>
      <c r="AJ1099" s="18"/>
      <c r="AK1099" s="18"/>
      <c r="AL1099" s="18"/>
      <c r="AM1099" s="18"/>
      <c r="AN1099" s="18"/>
      <c r="AO1099" s="18"/>
      <c r="AP1099" s="18"/>
      <c r="AQ1099" s="18"/>
      <c r="AR1099" s="18"/>
      <c r="AS1099" s="18"/>
      <c r="AT1099" s="18"/>
      <c r="AU1099" s="18"/>
      <c r="AV1099" s="18"/>
      <c r="AW1099" s="18"/>
      <c r="AX1099" s="18"/>
      <c r="AY1099" s="18"/>
      <c r="AZ1099" s="18"/>
      <c r="BA1099" s="18"/>
      <c r="BB1099" s="18"/>
      <c r="BC1099" s="18"/>
      <c r="BD1099" s="18"/>
      <c r="BE1099" s="18"/>
      <c r="BF1099" s="18"/>
      <c r="BG1099" s="18"/>
      <c r="BH1099" s="18"/>
      <c r="BI1099" s="18"/>
      <c r="BJ1099" s="18"/>
      <c r="BK1099" s="18"/>
      <c r="BL1099" s="18"/>
    </row>
    <row r="1100" spans="15:64" x14ac:dyDescent="0.3">
      <c r="O1100" s="18"/>
      <c r="P1100" s="18"/>
      <c r="Q1100" s="18"/>
      <c r="R1100" s="18"/>
      <c r="S1100" s="18"/>
      <c r="T1100" s="18"/>
      <c r="U1100" s="18"/>
      <c r="V1100" s="18"/>
      <c r="W1100" s="18"/>
      <c r="X1100" s="18"/>
      <c r="Y1100" s="18"/>
      <c r="Z1100" s="18"/>
      <c r="AA1100" s="18"/>
      <c r="AB1100" s="18"/>
      <c r="AC1100" s="18"/>
      <c r="AD1100" s="18"/>
      <c r="AE1100" s="18"/>
      <c r="AF1100" s="18"/>
      <c r="AG1100" s="18"/>
      <c r="AH1100" s="18"/>
      <c r="AI1100" s="18"/>
      <c r="AJ1100" s="18"/>
      <c r="AK1100" s="18"/>
      <c r="AL1100" s="18"/>
      <c r="AM1100" s="18"/>
      <c r="AN1100" s="18"/>
      <c r="AO1100" s="18"/>
      <c r="AP1100" s="18"/>
      <c r="AQ1100" s="18"/>
      <c r="AR1100" s="18"/>
      <c r="AS1100" s="18"/>
      <c r="AT1100" s="18"/>
      <c r="AU1100" s="18"/>
      <c r="AV1100" s="18"/>
      <c r="AW1100" s="18"/>
      <c r="AX1100" s="18"/>
      <c r="AY1100" s="18"/>
      <c r="AZ1100" s="18"/>
      <c r="BA1100" s="18"/>
      <c r="BB1100" s="18"/>
      <c r="BC1100" s="18"/>
      <c r="BD1100" s="18"/>
      <c r="BE1100" s="18"/>
      <c r="BF1100" s="18"/>
      <c r="BG1100" s="18"/>
      <c r="BH1100" s="18"/>
      <c r="BI1100" s="18"/>
      <c r="BJ1100" s="18"/>
      <c r="BK1100" s="18"/>
      <c r="BL1100" s="18"/>
    </row>
    <row r="1101" spans="15:64" x14ac:dyDescent="0.3">
      <c r="O1101" s="18"/>
      <c r="P1101" s="18"/>
      <c r="Q1101" s="18"/>
      <c r="R1101" s="18"/>
      <c r="S1101" s="18"/>
      <c r="T1101" s="18"/>
      <c r="U1101" s="18"/>
      <c r="V1101" s="18"/>
      <c r="W1101" s="18"/>
      <c r="X1101" s="18"/>
      <c r="Y1101" s="18"/>
      <c r="Z1101" s="18"/>
      <c r="AA1101" s="18"/>
      <c r="AB1101" s="18"/>
      <c r="AC1101" s="18"/>
      <c r="AD1101" s="18"/>
      <c r="AE1101" s="18"/>
      <c r="AF1101" s="18"/>
      <c r="AG1101" s="18"/>
      <c r="AH1101" s="18"/>
      <c r="AI1101" s="18"/>
      <c r="AJ1101" s="18"/>
      <c r="AK1101" s="18"/>
      <c r="AL1101" s="18"/>
      <c r="AM1101" s="18"/>
      <c r="AN1101" s="18"/>
      <c r="AO1101" s="18"/>
      <c r="AP1101" s="18"/>
      <c r="AQ1101" s="18"/>
      <c r="AR1101" s="18"/>
      <c r="AS1101" s="18"/>
      <c r="AT1101" s="18"/>
      <c r="AU1101" s="18"/>
      <c r="AV1101" s="18"/>
      <c r="AW1101" s="18"/>
      <c r="AX1101" s="18"/>
      <c r="AY1101" s="18"/>
      <c r="AZ1101" s="18"/>
      <c r="BA1101" s="18"/>
      <c r="BB1101" s="18"/>
      <c r="BC1101" s="18"/>
      <c r="BD1101" s="18"/>
      <c r="BE1101" s="18"/>
      <c r="BF1101" s="18"/>
      <c r="BG1101" s="18"/>
      <c r="BH1101" s="18"/>
      <c r="BI1101" s="18"/>
      <c r="BJ1101" s="18"/>
      <c r="BK1101" s="18"/>
      <c r="BL1101" s="18"/>
    </row>
    <row r="1102" spans="15:64" x14ac:dyDescent="0.3">
      <c r="O1102" s="18"/>
      <c r="P1102" s="18"/>
      <c r="Q1102" s="18"/>
      <c r="R1102" s="18"/>
      <c r="S1102" s="18"/>
      <c r="T1102" s="18"/>
      <c r="U1102" s="18"/>
      <c r="V1102" s="18"/>
      <c r="W1102" s="18"/>
      <c r="X1102" s="18"/>
      <c r="Y1102" s="18"/>
      <c r="Z1102" s="18"/>
      <c r="AA1102" s="18"/>
      <c r="AB1102" s="18"/>
      <c r="AC1102" s="18"/>
      <c r="AD1102" s="18"/>
      <c r="AE1102" s="18"/>
      <c r="AF1102" s="18"/>
      <c r="AG1102" s="18"/>
      <c r="AH1102" s="18"/>
      <c r="AI1102" s="18"/>
      <c r="AJ1102" s="18"/>
      <c r="AK1102" s="18"/>
      <c r="AL1102" s="18"/>
      <c r="AM1102" s="18"/>
      <c r="AN1102" s="18"/>
      <c r="AO1102" s="18"/>
      <c r="AP1102" s="18"/>
      <c r="AQ1102" s="18"/>
      <c r="AR1102" s="18"/>
      <c r="AS1102" s="18"/>
      <c r="AT1102" s="18"/>
      <c r="AU1102" s="18"/>
      <c r="AV1102" s="18"/>
      <c r="AW1102" s="18"/>
      <c r="AX1102" s="18"/>
      <c r="AY1102" s="18"/>
      <c r="AZ1102" s="18"/>
      <c r="BA1102" s="18"/>
      <c r="BB1102" s="18"/>
      <c r="BC1102" s="18"/>
      <c r="BD1102" s="18"/>
      <c r="BE1102" s="18"/>
      <c r="BF1102" s="18"/>
      <c r="BG1102" s="18"/>
      <c r="BH1102" s="18"/>
      <c r="BI1102" s="18"/>
      <c r="BJ1102" s="18"/>
      <c r="BK1102" s="18"/>
      <c r="BL1102" s="18"/>
    </row>
    <row r="1103" spans="15:64" x14ac:dyDescent="0.3">
      <c r="O1103" s="18"/>
      <c r="P1103" s="18"/>
      <c r="Q1103" s="18"/>
      <c r="R1103" s="18"/>
      <c r="S1103" s="18"/>
      <c r="T1103" s="18"/>
      <c r="U1103" s="18"/>
      <c r="V1103" s="18"/>
      <c r="W1103" s="18"/>
      <c r="X1103" s="18"/>
      <c r="Y1103" s="18"/>
      <c r="Z1103" s="18"/>
      <c r="AA1103" s="18"/>
      <c r="AB1103" s="18"/>
      <c r="AC1103" s="18"/>
      <c r="AD1103" s="18"/>
      <c r="AE1103" s="18"/>
      <c r="AF1103" s="18"/>
      <c r="AG1103" s="18"/>
      <c r="AH1103" s="18"/>
      <c r="AI1103" s="18"/>
      <c r="AJ1103" s="18"/>
      <c r="AK1103" s="18"/>
      <c r="AL1103" s="18"/>
      <c r="AM1103" s="18"/>
      <c r="AN1103" s="18"/>
      <c r="AO1103" s="18"/>
      <c r="AP1103" s="18"/>
      <c r="AQ1103" s="18"/>
      <c r="AR1103" s="18"/>
      <c r="AS1103" s="18"/>
      <c r="AT1103" s="18"/>
      <c r="AU1103" s="18"/>
      <c r="AV1103" s="18"/>
      <c r="AW1103" s="18"/>
      <c r="AX1103" s="18"/>
      <c r="AY1103" s="18"/>
      <c r="AZ1103" s="18"/>
      <c r="BA1103" s="18"/>
      <c r="BB1103" s="18"/>
      <c r="BC1103" s="18"/>
      <c r="BD1103" s="18"/>
      <c r="BE1103" s="18"/>
      <c r="BF1103" s="18"/>
      <c r="BG1103" s="18"/>
      <c r="BH1103" s="18"/>
      <c r="BI1103" s="18"/>
      <c r="BJ1103" s="18"/>
      <c r="BK1103" s="18"/>
      <c r="BL1103" s="18"/>
    </row>
    <row r="1104" spans="15:64" x14ac:dyDescent="0.3">
      <c r="O1104" s="18"/>
      <c r="P1104" s="18"/>
      <c r="Q1104" s="18"/>
      <c r="R1104" s="18"/>
      <c r="S1104" s="18"/>
      <c r="T1104" s="18"/>
      <c r="U1104" s="18"/>
      <c r="V1104" s="18"/>
      <c r="W1104" s="18"/>
      <c r="X1104" s="18"/>
      <c r="Y1104" s="18"/>
      <c r="Z1104" s="18"/>
      <c r="AA1104" s="18"/>
      <c r="AB1104" s="18"/>
      <c r="AC1104" s="18"/>
      <c r="AD1104" s="18"/>
      <c r="AE1104" s="18"/>
      <c r="AF1104" s="18"/>
      <c r="AG1104" s="18"/>
      <c r="AH1104" s="18"/>
      <c r="AI1104" s="18"/>
      <c r="AJ1104" s="18"/>
      <c r="AK1104" s="18"/>
      <c r="AL1104" s="18"/>
      <c r="AM1104" s="18"/>
      <c r="AN1104" s="18"/>
      <c r="AO1104" s="18"/>
      <c r="AP1104" s="18"/>
      <c r="AQ1104" s="18"/>
      <c r="AR1104" s="18"/>
      <c r="AS1104" s="18"/>
      <c r="AT1104" s="18"/>
      <c r="AU1104" s="18"/>
      <c r="AV1104" s="18"/>
      <c r="AW1104" s="18"/>
      <c r="AX1104" s="18"/>
      <c r="AY1104" s="18"/>
      <c r="AZ1104" s="18"/>
      <c r="BA1104" s="18"/>
      <c r="BB1104" s="18"/>
      <c r="BC1104" s="18"/>
      <c r="BD1104" s="18"/>
      <c r="BE1104" s="18"/>
      <c r="BF1104" s="18"/>
      <c r="BG1104" s="18"/>
      <c r="BH1104" s="18"/>
      <c r="BI1104" s="18"/>
      <c r="BJ1104" s="18"/>
      <c r="BK1104" s="18"/>
      <c r="BL1104" s="18"/>
    </row>
    <row r="1105" spans="15:64" x14ac:dyDescent="0.3">
      <c r="O1105" s="18"/>
      <c r="P1105" s="18"/>
      <c r="Q1105" s="18"/>
      <c r="R1105" s="18"/>
      <c r="S1105" s="18"/>
      <c r="T1105" s="18"/>
      <c r="U1105" s="18"/>
      <c r="V1105" s="18"/>
      <c r="W1105" s="18"/>
      <c r="X1105" s="18"/>
      <c r="Y1105" s="18"/>
      <c r="Z1105" s="18"/>
      <c r="AA1105" s="18"/>
      <c r="AB1105" s="18"/>
      <c r="AC1105" s="18"/>
      <c r="AD1105" s="18"/>
      <c r="AE1105" s="18"/>
      <c r="AF1105" s="18"/>
      <c r="AG1105" s="18"/>
      <c r="AH1105" s="18"/>
      <c r="AI1105" s="18"/>
      <c r="AJ1105" s="18"/>
      <c r="AK1105" s="18"/>
      <c r="AL1105" s="18"/>
      <c r="AM1105" s="18"/>
      <c r="AN1105" s="18"/>
      <c r="AO1105" s="18"/>
      <c r="AP1105" s="18"/>
      <c r="AQ1105" s="18"/>
      <c r="AR1105" s="18"/>
      <c r="AS1105" s="18"/>
      <c r="AT1105" s="18"/>
      <c r="AU1105" s="18"/>
      <c r="AV1105" s="18"/>
      <c r="AW1105" s="18"/>
      <c r="AX1105" s="18"/>
      <c r="AY1105" s="18"/>
      <c r="AZ1105" s="18"/>
      <c r="BA1105" s="18"/>
      <c r="BB1105" s="18"/>
      <c r="BC1105" s="18"/>
      <c r="BD1105" s="18"/>
      <c r="BE1105" s="18"/>
      <c r="BF1105" s="18"/>
      <c r="BG1105" s="18"/>
      <c r="BH1105" s="18"/>
      <c r="BI1105" s="18"/>
      <c r="BJ1105" s="18"/>
      <c r="BK1105" s="18"/>
      <c r="BL1105" s="18"/>
    </row>
    <row r="1106" spans="15:64" x14ac:dyDescent="0.3">
      <c r="O1106" s="18"/>
      <c r="P1106" s="18"/>
      <c r="Q1106" s="18"/>
      <c r="R1106" s="18"/>
      <c r="S1106" s="18"/>
      <c r="T1106" s="18"/>
      <c r="U1106" s="18"/>
      <c r="V1106" s="18"/>
      <c r="W1106" s="18"/>
      <c r="X1106" s="18"/>
      <c r="Y1106" s="18"/>
      <c r="Z1106" s="18"/>
      <c r="AA1106" s="18"/>
      <c r="AB1106" s="18"/>
      <c r="AC1106" s="18"/>
      <c r="AD1106" s="18"/>
      <c r="AE1106" s="18"/>
      <c r="AF1106" s="18"/>
      <c r="AG1106" s="18"/>
      <c r="AH1106" s="18"/>
      <c r="AI1106" s="18"/>
      <c r="AJ1106" s="18"/>
      <c r="AK1106" s="18"/>
      <c r="AL1106" s="18"/>
      <c r="AM1106" s="18"/>
      <c r="AN1106" s="18"/>
      <c r="AO1106" s="18"/>
      <c r="AP1106" s="18"/>
      <c r="AQ1106" s="18"/>
      <c r="AR1106" s="18"/>
      <c r="AS1106" s="18"/>
      <c r="AT1106" s="18"/>
      <c r="AU1106" s="18"/>
      <c r="AV1106" s="18"/>
      <c r="AW1106" s="18"/>
      <c r="AX1106" s="18"/>
      <c r="AY1106" s="18"/>
      <c r="AZ1106" s="18"/>
      <c r="BA1106" s="18"/>
      <c r="BB1106" s="18"/>
      <c r="BC1106" s="18"/>
      <c r="BD1106" s="18"/>
      <c r="BE1106" s="18"/>
      <c r="BF1106" s="18"/>
      <c r="BG1106" s="18"/>
      <c r="BH1106" s="18"/>
      <c r="BI1106" s="18"/>
      <c r="BJ1106" s="18"/>
      <c r="BK1106" s="18"/>
      <c r="BL1106" s="18"/>
    </row>
    <row r="1107" spans="15:64" x14ac:dyDescent="0.3">
      <c r="O1107" s="18"/>
      <c r="P1107" s="18"/>
      <c r="Q1107" s="18"/>
      <c r="R1107" s="18"/>
      <c r="S1107" s="18"/>
      <c r="T1107" s="18"/>
      <c r="U1107" s="18"/>
      <c r="V1107" s="18"/>
      <c r="W1107" s="18"/>
      <c r="X1107" s="18"/>
      <c r="Y1107" s="18"/>
      <c r="Z1107" s="18"/>
      <c r="AA1107" s="18"/>
      <c r="AB1107" s="18"/>
      <c r="AC1107" s="18"/>
      <c r="AD1107" s="18"/>
      <c r="AE1107" s="18"/>
      <c r="AF1107" s="18"/>
      <c r="AG1107" s="18"/>
      <c r="AH1107" s="18"/>
      <c r="AI1107" s="18"/>
      <c r="AJ1107" s="18"/>
      <c r="AK1107" s="18"/>
      <c r="AL1107" s="18"/>
      <c r="AM1107" s="18"/>
      <c r="AN1107" s="18"/>
      <c r="AO1107" s="18"/>
      <c r="AP1107" s="18"/>
      <c r="AQ1107" s="18"/>
      <c r="AR1107" s="18"/>
      <c r="AS1107" s="18"/>
      <c r="AT1107" s="18"/>
      <c r="AU1107" s="18"/>
      <c r="AV1107" s="18"/>
      <c r="AW1107" s="18"/>
      <c r="AX1107" s="18"/>
      <c r="AY1107" s="18"/>
      <c r="AZ1107" s="18"/>
      <c r="BA1107" s="18"/>
      <c r="BB1107" s="18"/>
      <c r="BC1107" s="18"/>
      <c r="BD1107" s="18"/>
      <c r="BE1107" s="18"/>
      <c r="BF1107" s="18"/>
      <c r="BG1107" s="18"/>
      <c r="BH1107" s="18"/>
      <c r="BI1107" s="18"/>
      <c r="BJ1107" s="18"/>
      <c r="BK1107" s="18"/>
      <c r="BL1107" s="18"/>
    </row>
    <row r="1108" spans="15:64" x14ac:dyDescent="0.3">
      <c r="O1108" s="18"/>
      <c r="P1108" s="18"/>
      <c r="Q1108" s="18"/>
      <c r="R1108" s="18"/>
      <c r="S1108" s="18"/>
      <c r="T1108" s="18"/>
      <c r="U1108" s="18"/>
      <c r="V1108" s="18"/>
      <c r="W1108" s="18"/>
      <c r="X1108" s="18"/>
      <c r="Y1108" s="18"/>
      <c r="Z1108" s="18"/>
      <c r="AA1108" s="18"/>
      <c r="AB1108" s="18"/>
      <c r="AC1108" s="18"/>
      <c r="AD1108" s="18"/>
      <c r="AE1108" s="18"/>
      <c r="AF1108" s="18"/>
      <c r="AG1108" s="18"/>
      <c r="AH1108" s="18"/>
      <c r="AI1108" s="18"/>
      <c r="AJ1108" s="18"/>
      <c r="AK1108" s="18"/>
      <c r="AL1108" s="18"/>
      <c r="AM1108" s="18"/>
      <c r="AN1108" s="18"/>
      <c r="AO1108" s="18"/>
      <c r="AP1108" s="18"/>
      <c r="AQ1108" s="18"/>
      <c r="AR1108" s="18"/>
      <c r="AS1108" s="18"/>
      <c r="AT1108" s="18"/>
      <c r="AU1108" s="18"/>
      <c r="AV1108" s="18"/>
      <c r="AW1108" s="18"/>
      <c r="AX1108" s="18"/>
      <c r="AY1108" s="18"/>
      <c r="AZ1108" s="18"/>
      <c r="BA1108" s="18"/>
      <c r="BB1108" s="18"/>
      <c r="BC1108" s="18"/>
      <c r="BD1108" s="18"/>
      <c r="BE1108" s="18"/>
      <c r="BF1108" s="18"/>
      <c r="BG1108" s="18"/>
      <c r="BH1108" s="18"/>
      <c r="BI1108" s="18"/>
      <c r="BJ1108" s="18"/>
      <c r="BK1108" s="18"/>
      <c r="BL1108" s="18"/>
    </row>
    <row r="1109" spans="15:64" x14ac:dyDescent="0.3">
      <c r="O1109" s="18"/>
      <c r="P1109" s="18"/>
      <c r="Q1109" s="18"/>
      <c r="R1109" s="18"/>
      <c r="S1109" s="18"/>
      <c r="T1109" s="18"/>
      <c r="U1109" s="18"/>
      <c r="V1109" s="18"/>
      <c r="W1109" s="18"/>
      <c r="X1109" s="18"/>
      <c r="Y1109" s="18"/>
      <c r="Z1109" s="18"/>
      <c r="AA1109" s="18"/>
      <c r="AB1109" s="18"/>
      <c r="AC1109" s="18"/>
      <c r="AD1109" s="18"/>
      <c r="AE1109" s="18"/>
      <c r="AF1109" s="18"/>
      <c r="AG1109" s="18"/>
      <c r="AH1109" s="18"/>
      <c r="AI1109" s="18"/>
      <c r="AJ1109" s="18"/>
      <c r="AK1109" s="18"/>
      <c r="AL1109" s="18"/>
      <c r="AM1109" s="18"/>
      <c r="AN1109" s="18"/>
      <c r="AO1109" s="18"/>
      <c r="AP1109" s="18"/>
      <c r="AQ1109" s="18"/>
      <c r="AR1109" s="18"/>
      <c r="AS1109" s="18"/>
      <c r="AT1109" s="18"/>
      <c r="AU1109" s="18"/>
      <c r="AV1109" s="18"/>
      <c r="AW1109" s="18"/>
      <c r="AX1109" s="18"/>
      <c r="AY1109" s="18"/>
      <c r="AZ1109" s="18"/>
      <c r="BA1109" s="18"/>
      <c r="BB1109" s="18"/>
      <c r="BC1109" s="18"/>
      <c r="BD1109" s="18"/>
      <c r="BE1109" s="18"/>
      <c r="BF1109" s="18"/>
      <c r="BG1109" s="18"/>
      <c r="BH1109" s="18"/>
      <c r="BI1109" s="18"/>
      <c r="BJ1109" s="18"/>
      <c r="BK1109" s="18"/>
      <c r="BL1109" s="18"/>
    </row>
    <row r="1110" spans="15:64" x14ac:dyDescent="0.3">
      <c r="O1110" s="18"/>
      <c r="P1110" s="18"/>
      <c r="Q1110" s="18"/>
      <c r="R1110" s="18"/>
      <c r="S1110" s="18"/>
      <c r="T1110" s="18"/>
      <c r="U1110" s="18"/>
      <c r="V1110" s="18"/>
      <c r="W1110" s="18"/>
      <c r="X1110" s="18"/>
      <c r="Y1110" s="18"/>
      <c r="Z1110" s="18"/>
      <c r="AA1110" s="18"/>
      <c r="AB1110" s="18"/>
      <c r="AC1110" s="18"/>
      <c r="AD1110" s="18"/>
      <c r="AE1110" s="18"/>
      <c r="AF1110" s="18"/>
      <c r="AG1110" s="18"/>
      <c r="AH1110" s="18"/>
      <c r="AI1110" s="18"/>
      <c r="AJ1110" s="18"/>
      <c r="AK1110" s="18"/>
      <c r="AL1110" s="18"/>
      <c r="AM1110" s="18"/>
      <c r="AN1110" s="18"/>
      <c r="AO1110" s="18"/>
      <c r="AP1110" s="18"/>
      <c r="AQ1110" s="18"/>
      <c r="AR1110" s="18"/>
      <c r="AS1110" s="18"/>
      <c r="AT1110" s="18"/>
      <c r="AU1110" s="18"/>
      <c r="AV1110" s="18"/>
      <c r="AW1110" s="18"/>
      <c r="AX1110" s="18"/>
      <c r="AY1110" s="18"/>
      <c r="AZ1110" s="18"/>
      <c r="BA1110" s="18"/>
      <c r="BB1110" s="18"/>
      <c r="BC1110" s="18"/>
      <c r="BD1110" s="18"/>
      <c r="BE1110" s="18"/>
      <c r="BF1110" s="18"/>
      <c r="BG1110" s="18"/>
      <c r="BH1110" s="18"/>
      <c r="BI1110" s="18"/>
      <c r="BJ1110" s="18"/>
      <c r="BK1110" s="18"/>
      <c r="BL1110" s="18"/>
    </row>
    <row r="1111" spans="15:64" x14ac:dyDescent="0.3">
      <c r="O1111" s="18"/>
      <c r="P1111" s="18"/>
      <c r="Q1111" s="18"/>
      <c r="R1111" s="18"/>
      <c r="S1111" s="18"/>
      <c r="T1111" s="18"/>
      <c r="U1111" s="18"/>
      <c r="V1111" s="18"/>
      <c r="W1111" s="18"/>
      <c r="X1111" s="18"/>
      <c r="Y1111" s="18"/>
      <c r="Z1111" s="18"/>
      <c r="AA1111" s="18"/>
      <c r="AB1111" s="18"/>
      <c r="AC1111" s="18"/>
      <c r="AD1111" s="18"/>
      <c r="AE1111" s="18"/>
      <c r="AF1111" s="18"/>
      <c r="AG1111" s="18"/>
      <c r="AH1111" s="18"/>
      <c r="AI1111" s="18"/>
      <c r="AJ1111" s="18"/>
      <c r="AK1111" s="18"/>
      <c r="AL1111" s="18"/>
      <c r="AM1111" s="18"/>
      <c r="AN1111" s="18"/>
      <c r="AO1111" s="18"/>
      <c r="AP1111" s="18"/>
      <c r="AQ1111" s="18"/>
      <c r="AR1111" s="18"/>
      <c r="AS1111" s="18"/>
      <c r="AT1111" s="18"/>
      <c r="AU1111" s="18"/>
      <c r="AV1111" s="18"/>
      <c r="AW1111" s="18"/>
      <c r="AX1111" s="18"/>
      <c r="AY1111" s="18"/>
      <c r="AZ1111" s="18"/>
      <c r="BA1111" s="18"/>
      <c r="BB1111" s="18"/>
      <c r="BC1111" s="18"/>
      <c r="BD1111" s="18"/>
      <c r="BE1111" s="18"/>
      <c r="BF1111" s="18"/>
      <c r="BG1111" s="18"/>
      <c r="BH1111" s="18"/>
      <c r="BI1111" s="18"/>
      <c r="BJ1111" s="18"/>
      <c r="BK1111" s="18"/>
      <c r="BL1111" s="18"/>
    </row>
    <row r="1112" spans="15:64" x14ac:dyDescent="0.3">
      <c r="O1112" s="18"/>
      <c r="P1112" s="18"/>
      <c r="Q1112" s="18"/>
      <c r="R1112" s="18"/>
      <c r="S1112" s="18"/>
      <c r="T1112" s="18"/>
      <c r="U1112" s="18"/>
      <c r="V1112" s="18"/>
      <c r="W1112" s="18"/>
      <c r="X1112" s="18"/>
      <c r="Y1112" s="18"/>
      <c r="Z1112" s="18"/>
      <c r="AA1112" s="18"/>
      <c r="AB1112" s="18"/>
      <c r="AC1112" s="18"/>
      <c r="AD1112" s="18"/>
      <c r="AE1112" s="18"/>
      <c r="AF1112" s="18"/>
      <c r="AG1112" s="18"/>
      <c r="AH1112" s="18"/>
      <c r="AI1112" s="18"/>
      <c r="AJ1112" s="18"/>
      <c r="AK1112" s="18"/>
      <c r="AL1112" s="18"/>
      <c r="AM1112" s="18"/>
      <c r="AN1112" s="18"/>
      <c r="AO1112" s="18"/>
      <c r="AP1112" s="18"/>
      <c r="AQ1112" s="18"/>
      <c r="AR1112" s="18"/>
      <c r="AS1112" s="18"/>
      <c r="AT1112" s="18"/>
      <c r="AU1112" s="18"/>
      <c r="AV1112" s="18"/>
      <c r="AW1112" s="18"/>
      <c r="AX1112" s="18"/>
      <c r="AY1112" s="18"/>
      <c r="AZ1112" s="18"/>
      <c r="BA1112" s="18"/>
      <c r="BB1112" s="18"/>
      <c r="BC1112" s="18"/>
      <c r="BD1112" s="18"/>
      <c r="BE1112" s="18"/>
      <c r="BF1112" s="18"/>
      <c r="BG1112" s="18"/>
      <c r="BH1112" s="18"/>
      <c r="BI1112" s="18"/>
      <c r="BJ1112" s="18"/>
      <c r="BK1112" s="18"/>
      <c r="BL1112" s="18"/>
    </row>
    <row r="1113" spans="15:64" x14ac:dyDescent="0.3">
      <c r="O1113" s="18"/>
      <c r="P1113" s="18"/>
      <c r="Q1113" s="18"/>
      <c r="R1113" s="18"/>
      <c r="S1113" s="18"/>
      <c r="T1113" s="18"/>
      <c r="U1113" s="18"/>
      <c r="V1113" s="18"/>
      <c r="W1113" s="18"/>
      <c r="X1113" s="18"/>
      <c r="Y1113" s="18"/>
      <c r="Z1113" s="18"/>
      <c r="AA1113" s="18"/>
      <c r="AB1113" s="18"/>
      <c r="AC1113" s="18"/>
      <c r="AD1113" s="18"/>
      <c r="AE1113" s="18"/>
      <c r="AF1113" s="18"/>
      <c r="AG1113" s="18"/>
      <c r="AH1113" s="18"/>
      <c r="AI1113" s="18"/>
      <c r="AJ1113" s="18"/>
      <c r="AK1113" s="18"/>
      <c r="AL1113" s="18"/>
      <c r="AM1113" s="18"/>
      <c r="AN1113" s="18"/>
      <c r="AO1113" s="18"/>
      <c r="AP1113" s="18"/>
      <c r="AQ1113" s="18"/>
      <c r="AR1113" s="18"/>
      <c r="AS1113" s="18"/>
      <c r="AT1113" s="18"/>
      <c r="AU1113" s="18"/>
      <c r="AV1113" s="18"/>
      <c r="AW1113" s="18"/>
      <c r="AX1113" s="18"/>
      <c r="AY1113" s="18"/>
      <c r="AZ1113" s="18"/>
      <c r="BA1113" s="18"/>
      <c r="BB1113" s="18"/>
      <c r="BC1113" s="18"/>
      <c r="BD1113" s="18"/>
      <c r="BE1113" s="18"/>
      <c r="BF1113" s="18"/>
      <c r="BG1113" s="18"/>
      <c r="BH1113" s="18"/>
      <c r="BI1113" s="18"/>
      <c r="BJ1113" s="18"/>
      <c r="BK1113" s="18"/>
      <c r="BL1113" s="18"/>
    </row>
    <row r="1114" spans="15:64" x14ac:dyDescent="0.3">
      <c r="O1114" s="18"/>
      <c r="P1114" s="18"/>
      <c r="Q1114" s="18"/>
      <c r="R1114" s="18"/>
      <c r="S1114" s="18"/>
      <c r="T1114" s="18"/>
      <c r="U1114" s="18"/>
      <c r="V1114" s="18"/>
      <c r="W1114" s="18"/>
      <c r="X1114" s="18"/>
      <c r="Y1114" s="18"/>
      <c r="Z1114" s="18"/>
      <c r="AA1114" s="18"/>
      <c r="AB1114" s="18"/>
      <c r="AC1114" s="18"/>
      <c r="AD1114" s="18"/>
      <c r="AE1114" s="18"/>
      <c r="AF1114" s="18"/>
      <c r="AG1114" s="1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c r="BB1114" s="18"/>
      <c r="BC1114" s="18"/>
      <c r="BD1114" s="18"/>
      <c r="BE1114" s="18"/>
      <c r="BF1114" s="18"/>
      <c r="BG1114" s="18"/>
      <c r="BH1114" s="18"/>
      <c r="BI1114" s="18"/>
      <c r="BJ1114" s="18"/>
      <c r="BK1114" s="18"/>
      <c r="BL1114" s="18"/>
    </row>
    <row r="1115" spans="15:64" x14ac:dyDescent="0.3">
      <c r="O1115" s="18"/>
      <c r="P1115" s="18"/>
      <c r="Q1115" s="18"/>
      <c r="R1115" s="18"/>
      <c r="S1115" s="18"/>
      <c r="T1115" s="18"/>
      <c r="U1115" s="18"/>
      <c r="V1115" s="18"/>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row>
    <row r="1116" spans="15:64" x14ac:dyDescent="0.3">
      <c r="O1116" s="18"/>
      <c r="P1116" s="18"/>
      <c r="Q1116" s="18"/>
      <c r="R1116" s="18"/>
      <c r="S1116" s="18"/>
      <c r="T1116" s="18"/>
      <c r="U1116" s="18"/>
      <c r="V1116" s="18"/>
      <c r="W1116" s="18"/>
      <c r="X1116" s="18"/>
      <c r="Y1116" s="18"/>
      <c r="Z1116" s="18"/>
      <c r="AA1116" s="18"/>
      <c r="AB1116" s="18"/>
      <c r="AC1116" s="18"/>
      <c r="AD1116" s="18"/>
      <c r="AE1116" s="18"/>
      <c r="AF1116" s="18"/>
      <c r="AG1116" s="18"/>
      <c r="AH1116" s="18"/>
      <c r="AI1116" s="18"/>
      <c r="AJ1116" s="18"/>
      <c r="AK1116" s="18"/>
      <c r="AL1116" s="18"/>
      <c r="AM1116" s="18"/>
      <c r="AN1116" s="18"/>
      <c r="AO1116" s="18"/>
      <c r="AP1116" s="18"/>
      <c r="AQ1116" s="18"/>
      <c r="AR1116" s="18"/>
      <c r="AS1116" s="18"/>
      <c r="AT1116" s="18"/>
      <c r="AU1116" s="18"/>
      <c r="AV1116" s="18"/>
      <c r="AW1116" s="18"/>
      <c r="AX1116" s="18"/>
      <c r="AY1116" s="18"/>
      <c r="AZ1116" s="18"/>
      <c r="BA1116" s="18"/>
      <c r="BB1116" s="18"/>
      <c r="BC1116" s="18"/>
      <c r="BD1116" s="18"/>
      <c r="BE1116" s="18"/>
      <c r="BF1116" s="18"/>
      <c r="BG1116" s="18"/>
      <c r="BH1116" s="18"/>
      <c r="BI1116" s="18"/>
      <c r="BJ1116" s="18"/>
      <c r="BK1116" s="18"/>
      <c r="BL1116" s="18"/>
    </row>
    <row r="1117" spans="15:64" x14ac:dyDescent="0.3">
      <c r="O1117" s="18"/>
      <c r="P1117" s="18"/>
      <c r="Q1117" s="18"/>
      <c r="R1117" s="18"/>
      <c r="S1117" s="18"/>
      <c r="T1117" s="18"/>
      <c r="U1117" s="18"/>
      <c r="V1117" s="18"/>
      <c r="W1117" s="18"/>
      <c r="X1117" s="18"/>
      <c r="Y1117" s="18"/>
      <c r="Z1117" s="18"/>
      <c r="AA1117" s="18"/>
      <c r="AB1117" s="18"/>
      <c r="AC1117" s="18"/>
      <c r="AD1117" s="18"/>
      <c r="AE1117" s="18"/>
      <c r="AF1117" s="18"/>
      <c r="AG1117" s="18"/>
      <c r="AH1117" s="18"/>
      <c r="AI1117" s="18"/>
      <c r="AJ1117" s="18"/>
      <c r="AK1117" s="18"/>
      <c r="AL1117" s="18"/>
      <c r="AM1117" s="18"/>
      <c r="AN1117" s="18"/>
      <c r="AO1117" s="18"/>
      <c r="AP1117" s="18"/>
      <c r="AQ1117" s="18"/>
      <c r="AR1117" s="18"/>
      <c r="AS1117" s="18"/>
      <c r="AT1117" s="18"/>
      <c r="AU1117" s="18"/>
      <c r="AV1117" s="18"/>
      <c r="AW1117" s="18"/>
      <c r="AX1117" s="18"/>
      <c r="AY1117" s="18"/>
      <c r="AZ1117" s="18"/>
      <c r="BA1117" s="18"/>
      <c r="BB1117" s="18"/>
      <c r="BC1117" s="18"/>
      <c r="BD1117" s="18"/>
      <c r="BE1117" s="18"/>
      <c r="BF1117" s="18"/>
      <c r="BG1117" s="18"/>
      <c r="BH1117" s="18"/>
      <c r="BI1117" s="18"/>
      <c r="BJ1117" s="18"/>
      <c r="BK1117" s="18"/>
      <c r="BL1117" s="18"/>
    </row>
    <row r="1118" spans="15:64" x14ac:dyDescent="0.3">
      <c r="O1118" s="18"/>
      <c r="P1118" s="18"/>
      <c r="Q1118" s="18"/>
      <c r="R1118" s="18"/>
      <c r="S1118" s="18"/>
      <c r="T1118" s="18"/>
      <c r="U1118" s="18"/>
      <c r="V1118" s="18"/>
      <c r="W1118" s="18"/>
      <c r="X1118" s="18"/>
      <c r="Y1118" s="18"/>
      <c r="Z1118" s="18"/>
      <c r="AA1118" s="18"/>
      <c r="AB1118" s="18"/>
      <c r="AC1118" s="18"/>
      <c r="AD1118" s="18"/>
      <c r="AE1118" s="18"/>
      <c r="AF1118" s="18"/>
      <c r="AG1118" s="18"/>
      <c r="AH1118" s="18"/>
      <c r="AI1118" s="18"/>
      <c r="AJ1118" s="18"/>
      <c r="AK1118" s="18"/>
      <c r="AL1118" s="18"/>
      <c r="AM1118" s="18"/>
      <c r="AN1118" s="18"/>
      <c r="AO1118" s="18"/>
      <c r="AP1118" s="18"/>
      <c r="AQ1118" s="18"/>
      <c r="AR1118" s="18"/>
      <c r="AS1118" s="18"/>
      <c r="AT1118" s="18"/>
      <c r="AU1118" s="18"/>
      <c r="AV1118" s="18"/>
      <c r="AW1118" s="18"/>
      <c r="AX1118" s="18"/>
      <c r="AY1118" s="18"/>
      <c r="AZ1118" s="18"/>
      <c r="BA1118" s="18"/>
      <c r="BB1118" s="18"/>
      <c r="BC1118" s="18"/>
      <c r="BD1118" s="18"/>
      <c r="BE1118" s="18"/>
      <c r="BF1118" s="18"/>
      <c r="BG1118" s="18"/>
      <c r="BH1118" s="18"/>
      <c r="BI1118" s="18"/>
      <c r="BJ1118" s="18"/>
      <c r="BK1118" s="18"/>
      <c r="BL1118" s="18"/>
    </row>
    <row r="1119" spans="15:64" x14ac:dyDescent="0.3">
      <c r="O1119" s="18"/>
      <c r="P1119" s="18"/>
      <c r="Q1119" s="18"/>
      <c r="R1119" s="18"/>
      <c r="S1119" s="18"/>
      <c r="T1119" s="18"/>
      <c r="U1119" s="18"/>
      <c r="V1119" s="18"/>
      <c r="W1119" s="18"/>
      <c r="X1119" s="18"/>
      <c r="Y1119" s="18"/>
      <c r="Z1119" s="18"/>
      <c r="AA1119" s="18"/>
      <c r="AB1119" s="18"/>
      <c r="AC1119" s="18"/>
      <c r="AD1119" s="18"/>
      <c r="AE1119" s="18"/>
      <c r="AF1119" s="18"/>
      <c r="AG1119" s="18"/>
      <c r="AH1119" s="18"/>
      <c r="AI1119" s="18"/>
      <c r="AJ1119" s="18"/>
      <c r="AK1119" s="18"/>
      <c r="AL1119" s="18"/>
      <c r="AM1119" s="18"/>
      <c r="AN1119" s="18"/>
      <c r="AO1119" s="18"/>
      <c r="AP1119" s="18"/>
      <c r="AQ1119" s="18"/>
      <c r="AR1119" s="18"/>
      <c r="AS1119" s="18"/>
      <c r="AT1119" s="18"/>
      <c r="AU1119" s="18"/>
      <c r="AV1119" s="18"/>
      <c r="AW1119" s="18"/>
      <c r="AX1119" s="18"/>
      <c r="AY1119" s="18"/>
      <c r="AZ1119" s="18"/>
      <c r="BA1119" s="18"/>
      <c r="BB1119" s="18"/>
      <c r="BC1119" s="18"/>
      <c r="BD1119" s="18"/>
      <c r="BE1119" s="18"/>
      <c r="BF1119" s="18"/>
      <c r="BG1119" s="18"/>
      <c r="BH1119" s="18"/>
      <c r="BI1119" s="18"/>
      <c r="BJ1119" s="18"/>
      <c r="BK1119" s="18"/>
      <c r="BL1119" s="18"/>
    </row>
    <row r="1120" spans="15:64" x14ac:dyDescent="0.3">
      <c r="O1120" s="18"/>
      <c r="P1120" s="18"/>
      <c r="Q1120" s="18"/>
      <c r="R1120" s="18"/>
      <c r="S1120" s="18"/>
      <c r="T1120" s="18"/>
      <c r="U1120" s="18"/>
      <c r="V1120" s="18"/>
      <c r="W1120" s="18"/>
      <c r="X1120" s="18"/>
      <c r="Y1120" s="18"/>
      <c r="Z1120" s="18"/>
      <c r="AA1120" s="18"/>
      <c r="AB1120" s="18"/>
      <c r="AC1120" s="18"/>
      <c r="AD1120" s="18"/>
      <c r="AE1120" s="18"/>
      <c r="AF1120" s="18"/>
      <c r="AG1120" s="18"/>
      <c r="AH1120" s="18"/>
      <c r="AI1120" s="18"/>
      <c r="AJ1120" s="18"/>
      <c r="AK1120" s="18"/>
      <c r="AL1120" s="18"/>
      <c r="AM1120" s="18"/>
      <c r="AN1120" s="18"/>
      <c r="AO1120" s="18"/>
      <c r="AP1120" s="18"/>
      <c r="AQ1120" s="18"/>
      <c r="AR1120" s="18"/>
      <c r="AS1120" s="18"/>
      <c r="AT1120" s="18"/>
      <c r="AU1120" s="18"/>
      <c r="AV1120" s="18"/>
      <c r="AW1120" s="18"/>
      <c r="AX1120" s="18"/>
      <c r="AY1120" s="18"/>
      <c r="AZ1120" s="18"/>
      <c r="BA1120" s="18"/>
      <c r="BB1120" s="18"/>
      <c r="BC1120" s="18"/>
      <c r="BD1120" s="18"/>
      <c r="BE1120" s="18"/>
      <c r="BF1120" s="18"/>
      <c r="BG1120" s="18"/>
      <c r="BH1120" s="18"/>
      <c r="BI1120" s="18"/>
      <c r="BJ1120" s="18"/>
      <c r="BK1120" s="18"/>
      <c r="BL1120" s="18"/>
    </row>
    <row r="1121" spans="15:64" x14ac:dyDescent="0.3">
      <c r="O1121" s="18"/>
      <c r="P1121" s="18"/>
      <c r="Q1121" s="18"/>
      <c r="R1121" s="18"/>
      <c r="S1121" s="18"/>
      <c r="T1121" s="18"/>
      <c r="U1121" s="18"/>
      <c r="V1121" s="18"/>
      <c r="W1121" s="18"/>
      <c r="X1121" s="18"/>
      <c r="Y1121" s="18"/>
      <c r="Z1121" s="18"/>
      <c r="AA1121" s="18"/>
      <c r="AB1121" s="18"/>
      <c r="AC1121" s="18"/>
      <c r="AD1121" s="18"/>
      <c r="AE1121" s="18"/>
      <c r="AF1121" s="18"/>
      <c r="AG1121" s="18"/>
      <c r="AH1121" s="18"/>
      <c r="AI1121" s="18"/>
      <c r="AJ1121" s="18"/>
      <c r="AK1121" s="18"/>
      <c r="AL1121" s="18"/>
      <c r="AM1121" s="18"/>
      <c r="AN1121" s="18"/>
      <c r="AO1121" s="18"/>
      <c r="AP1121" s="18"/>
      <c r="AQ1121" s="18"/>
      <c r="AR1121" s="18"/>
      <c r="AS1121" s="18"/>
      <c r="AT1121" s="18"/>
      <c r="AU1121" s="18"/>
      <c r="AV1121" s="18"/>
      <c r="AW1121" s="18"/>
      <c r="AX1121" s="18"/>
      <c r="AY1121" s="18"/>
      <c r="AZ1121" s="18"/>
      <c r="BA1121" s="18"/>
      <c r="BB1121" s="18"/>
      <c r="BC1121" s="18"/>
      <c r="BD1121" s="18"/>
      <c r="BE1121" s="18"/>
      <c r="BF1121" s="18"/>
      <c r="BG1121" s="18"/>
      <c r="BH1121" s="18"/>
      <c r="BI1121" s="18"/>
      <c r="BJ1121" s="18"/>
      <c r="BK1121" s="18"/>
      <c r="BL1121" s="18"/>
    </row>
    <row r="1122" spans="15:64" x14ac:dyDescent="0.3">
      <c r="O1122" s="18"/>
      <c r="P1122" s="18"/>
      <c r="Q1122" s="18"/>
      <c r="R1122" s="18"/>
      <c r="S1122" s="18"/>
      <c r="T1122" s="18"/>
      <c r="U1122" s="18"/>
      <c r="V1122" s="18"/>
      <c r="W1122" s="18"/>
      <c r="X1122" s="18"/>
      <c r="Y1122" s="18"/>
      <c r="Z1122" s="18"/>
      <c r="AA1122" s="18"/>
      <c r="AB1122" s="18"/>
      <c r="AC1122" s="18"/>
      <c r="AD1122" s="18"/>
      <c r="AE1122" s="18"/>
      <c r="AF1122" s="18"/>
      <c r="AG1122" s="18"/>
      <c r="AH1122" s="18"/>
      <c r="AI1122" s="18"/>
      <c r="AJ1122" s="18"/>
      <c r="AK1122" s="18"/>
      <c r="AL1122" s="18"/>
      <c r="AM1122" s="18"/>
      <c r="AN1122" s="18"/>
      <c r="AO1122" s="18"/>
      <c r="AP1122" s="18"/>
      <c r="AQ1122" s="18"/>
      <c r="AR1122" s="18"/>
      <c r="AS1122" s="18"/>
      <c r="AT1122" s="18"/>
      <c r="AU1122" s="18"/>
      <c r="AV1122" s="18"/>
      <c r="AW1122" s="18"/>
      <c r="AX1122" s="18"/>
      <c r="AY1122" s="18"/>
      <c r="AZ1122" s="18"/>
      <c r="BA1122" s="18"/>
      <c r="BB1122" s="18"/>
      <c r="BC1122" s="18"/>
      <c r="BD1122" s="18"/>
      <c r="BE1122" s="18"/>
      <c r="BF1122" s="18"/>
      <c r="BG1122" s="18"/>
      <c r="BH1122" s="18"/>
      <c r="BI1122" s="18"/>
      <c r="BJ1122" s="18"/>
      <c r="BK1122" s="18"/>
      <c r="BL1122" s="18"/>
    </row>
    <row r="1123" spans="15:64" x14ac:dyDescent="0.3">
      <c r="O1123" s="18"/>
      <c r="P1123" s="18"/>
      <c r="Q1123" s="18"/>
      <c r="R1123" s="18"/>
      <c r="S1123" s="18"/>
      <c r="T1123" s="18"/>
      <c r="U1123" s="18"/>
      <c r="V1123" s="18"/>
      <c r="W1123" s="18"/>
      <c r="X1123" s="18"/>
      <c r="Y1123" s="18"/>
      <c r="Z1123" s="18"/>
      <c r="AA1123" s="18"/>
      <c r="AB1123" s="18"/>
      <c r="AC1123" s="18"/>
      <c r="AD1123" s="18"/>
      <c r="AE1123" s="18"/>
      <c r="AF1123" s="18"/>
      <c r="AG1123" s="18"/>
      <c r="AH1123" s="18"/>
      <c r="AI1123" s="18"/>
      <c r="AJ1123" s="18"/>
      <c r="AK1123" s="18"/>
      <c r="AL1123" s="18"/>
      <c r="AM1123" s="18"/>
      <c r="AN1123" s="18"/>
      <c r="AO1123" s="18"/>
      <c r="AP1123" s="18"/>
      <c r="AQ1123" s="18"/>
      <c r="AR1123" s="18"/>
      <c r="AS1123" s="18"/>
      <c r="AT1123" s="18"/>
      <c r="AU1123" s="18"/>
      <c r="AV1123" s="18"/>
      <c r="AW1123" s="18"/>
      <c r="AX1123" s="18"/>
      <c r="AY1123" s="18"/>
      <c r="AZ1123" s="18"/>
      <c r="BA1123" s="18"/>
      <c r="BB1123" s="18"/>
      <c r="BC1123" s="18"/>
      <c r="BD1123" s="18"/>
      <c r="BE1123" s="18"/>
      <c r="BF1123" s="18"/>
      <c r="BG1123" s="18"/>
      <c r="BH1123" s="18"/>
      <c r="BI1123" s="18"/>
      <c r="BJ1123" s="18"/>
      <c r="BK1123" s="18"/>
      <c r="BL1123" s="18"/>
    </row>
    <row r="1124" spans="15:64" x14ac:dyDescent="0.3">
      <c r="O1124" s="18"/>
      <c r="P1124" s="18"/>
      <c r="Q1124" s="18"/>
      <c r="R1124" s="18"/>
      <c r="S1124" s="18"/>
      <c r="T1124" s="18"/>
      <c r="U1124" s="18"/>
      <c r="V1124" s="18"/>
      <c r="W1124" s="18"/>
      <c r="X1124" s="18"/>
      <c r="Y1124" s="18"/>
      <c r="Z1124" s="18"/>
      <c r="AA1124" s="18"/>
      <c r="AB1124" s="18"/>
      <c r="AC1124" s="18"/>
      <c r="AD1124" s="18"/>
      <c r="AE1124" s="18"/>
      <c r="AF1124" s="18"/>
      <c r="AG1124" s="18"/>
      <c r="AH1124" s="18"/>
      <c r="AI1124" s="18"/>
      <c r="AJ1124" s="18"/>
      <c r="AK1124" s="18"/>
      <c r="AL1124" s="18"/>
      <c r="AM1124" s="18"/>
      <c r="AN1124" s="18"/>
      <c r="AO1124" s="18"/>
      <c r="AP1124" s="18"/>
      <c r="AQ1124" s="18"/>
      <c r="AR1124" s="18"/>
      <c r="AS1124" s="18"/>
      <c r="AT1124" s="18"/>
      <c r="AU1124" s="18"/>
      <c r="AV1124" s="18"/>
      <c r="AW1124" s="18"/>
      <c r="AX1124" s="18"/>
      <c r="AY1124" s="18"/>
      <c r="AZ1124" s="18"/>
      <c r="BA1124" s="18"/>
      <c r="BB1124" s="18"/>
      <c r="BC1124" s="18"/>
      <c r="BD1124" s="18"/>
      <c r="BE1124" s="18"/>
      <c r="BF1124" s="18"/>
      <c r="BG1124" s="18"/>
      <c r="BH1124" s="18"/>
      <c r="BI1124" s="18"/>
      <c r="BJ1124" s="18"/>
      <c r="BK1124" s="18"/>
      <c r="BL1124" s="18"/>
    </row>
    <row r="1125" spans="15:64" x14ac:dyDescent="0.3">
      <c r="O1125" s="18"/>
      <c r="P1125" s="18"/>
      <c r="Q1125" s="18"/>
      <c r="R1125" s="18"/>
      <c r="S1125" s="18"/>
      <c r="T1125" s="18"/>
      <c r="U1125" s="18"/>
      <c r="V1125" s="18"/>
      <c r="W1125" s="18"/>
      <c r="X1125" s="18"/>
      <c r="Y1125" s="18"/>
      <c r="Z1125" s="18"/>
      <c r="AA1125" s="18"/>
      <c r="AB1125" s="18"/>
      <c r="AC1125" s="18"/>
      <c r="AD1125" s="18"/>
      <c r="AE1125" s="18"/>
      <c r="AF1125" s="18"/>
      <c r="AG1125" s="18"/>
      <c r="AH1125" s="18"/>
      <c r="AI1125" s="18"/>
      <c r="AJ1125" s="18"/>
      <c r="AK1125" s="18"/>
      <c r="AL1125" s="18"/>
      <c r="AM1125" s="18"/>
      <c r="AN1125" s="18"/>
      <c r="AO1125" s="18"/>
      <c r="AP1125" s="18"/>
      <c r="AQ1125" s="18"/>
      <c r="AR1125" s="18"/>
      <c r="AS1125" s="18"/>
      <c r="AT1125" s="18"/>
      <c r="AU1125" s="18"/>
      <c r="AV1125" s="18"/>
      <c r="AW1125" s="18"/>
      <c r="AX1125" s="18"/>
      <c r="AY1125" s="18"/>
      <c r="AZ1125" s="18"/>
      <c r="BA1125" s="18"/>
      <c r="BB1125" s="18"/>
      <c r="BC1125" s="18"/>
      <c r="BD1125" s="18"/>
      <c r="BE1125" s="18"/>
      <c r="BF1125" s="18"/>
      <c r="BG1125" s="18"/>
      <c r="BH1125" s="18"/>
      <c r="BI1125" s="18"/>
      <c r="BJ1125" s="18"/>
      <c r="BK1125" s="18"/>
      <c r="BL1125" s="18"/>
    </row>
    <row r="1126" spans="15:64" x14ac:dyDescent="0.3">
      <c r="O1126" s="18"/>
      <c r="P1126" s="18"/>
      <c r="Q1126" s="18"/>
      <c r="R1126" s="18"/>
      <c r="S1126" s="18"/>
      <c r="T1126" s="18"/>
      <c r="U1126" s="18"/>
      <c r="V1126" s="18"/>
      <c r="W1126" s="18"/>
      <c r="X1126" s="18"/>
      <c r="Y1126" s="18"/>
      <c r="Z1126" s="18"/>
      <c r="AA1126" s="18"/>
      <c r="AB1126" s="18"/>
      <c r="AC1126" s="18"/>
      <c r="AD1126" s="18"/>
      <c r="AE1126" s="18"/>
      <c r="AF1126" s="18"/>
      <c r="AG1126" s="18"/>
      <c r="AH1126" s="18"/>
      <c r="AI1126" s="18"/>
      <c r="AJ1126" s="18"/>
      <c r="AK1126" s="18"/>
      <c r="AL1126" s="18"/>
      <c r="AM1126" s="18"/>
      <c r="AN1126" s="18"/>
      <c r="AO1126" s="18"/>
      <c r="AP1126" s="18"/>
      <c r="AQ1126" s="18"/>
      <c r="AR1126" s="18"/>
      <c r="AS1126" s="18"/>
      <c r="AT1126" s="18"/>
      <c r="AU1126" s="18"/>
      <c r="AV1126" s="18"/>
      <c r="AW1126" s="18"/>
      <c r="AX1126" s="18"/>
      <c r="AY1126" s="18"/>
      <c r="AZ1126" s="18"/>
      <c r="BA1126" s="18"/>
      <c r="BB1126" s="18"/>
      <c r="BC1126" s="18"/>
      <c r="BD1126" s="18"/>
      <c r="BE1126" s="18"/>
      <c r="BF1126" s="18"/>
      <c r="BG1126" s="18"/>
      <c r="BH1126" s="18"/>
      <c r="BI1126" s="18"/>
      <c r="BJ1126" s="18"/>
      <c r="BK1126" s="18"/>
      <c r="BL1126" s="18"/>
    </row>
    <row r="1127" spans="15:64" x14ac:dyDescent="0.3">
      <c r="O1127" s="18"/>
      <c r="P1127" s="18"/>
      <c r="Q1127" s="18"/>
      <c r="R1127" s="18"/>
      <c r="S1127" s="18"/>
      <c r="T1127" s="18"/>
      <c r="U1127" s="18"/>
      <c r="V1127" s="18"/>
      <c r="W1127" s="18"/>
      <c r="X1127" s="18"/>
      <c r="Y1127" s="18"/>
      <c r="Z1127" s="18"/>
      <c r="AA1127" s="18"/>
      <c r="AB1127" s="18"/>
      <c r="AC1127" s="18"/>
      <c r="AD1127" s="18"/>
      <c r="AE1127" s="18"/>
      <c r="AF1127" s="18"/>
      <c r="AG1127" s="18"/>
      <c r="AH1127" s="18"/>
      <c r="AI1127" s="18"/>
      <c r="AJ1127" s="18"/>
      <c r="AK1127" s="18"/>
      <c r="AL1127" s="18"/>
      <c r="AM1127" s="18"/>
      <c r="AN1127" s="18"/>
      <c r="AO1127" s="18"/>
      <c r="AP1127" s="18"/>
      <c r="AQ1127" s="18"/>
      <c r="AR1127" s="18"/>
      <c r="AS1127" s="18"/>
      <c r="AT1127" s="18"/>
      <c r="AU1127" s="18"/>
      <c r="AV1127" s="18"/>
      <c r="AW1127" s="18"/>
      <c r="AX1127" s="18"/>
      <c r="AY1127" s="18"/>
      <c r="AZ1127" s="18"/>
      <c r="BA1127" s="18"/>
      <c r="BB1127" s="18"/>
      <c r="BC1127" s="18"/>
      <c r="BD1127" s="18"/>
      <c r="BE1127" s="18"/>
      <c r="BF1127" s="18"/>
      <c r="BG1127" s="18"/>
      <c r="BH1127" s="18"/>
      <c r="BI1127" s="18"/>
      <c r="BJ1127" s="18"/>
      <c r="BK1127" s="18"/>
      <c r="BL1127" s="18"/>
    </row>
    <row r="1128" spans="15:64" x14ac:dyDescent="0.3">
      <c r="O1128" s="18"/>
      <c r="P1128" s="18"/>
      <c r="Q1128" s="18"/>
      <c r="R1128" s="18"/>
      <c r="S1128" s="18"/>
      <c r="T1128" s="18"/>
      <c r="U1128" s="18"/>
      <c r="V1128" s="18"/>
      <c r="W1128" s="18"/>
      <c r="X1128" s="18"/>
      <c r="Y1128" s="18"/>
      <c r="Z1128" s="18"/>
      <c r="AA1128" s="18"/>
      <c r="AB1128" s="18"/>
      <c r="AC1128" s="18"/>
      <c r="AD1128" s="18"/>
      <c r="AE1128" s="18"/>
      <c r="AF1128" s="18"/>
      <c r="AG1128" s="18"/>
      <c r="AH1128" s="18"/>
      <c r="AI1128" s="18"/>
      <c r="AJ1128" s="18"/>
      <c r="AK1128" s="18"/>
      <c r="AL1128" s="18"/>
      <c r="AM1128" s="18"/>
      <c r="AN1128" s="18"/>
      <c r="AO1128" s="18"/>
      <c r="AP1128" s="18"/>
      <c r="AQ1128" s="18"/>
      <c r="AR1128" s="18"/>
      <c r="AS1128" s="18"/>
      <c r="AT1128" s="18"/>
      <c r="AU1128" s="18"/>
      <c r="AV1128" s="18"/>
      <c r="AW1128" s="18"/>
      <c r="AX1128" s="18"/>
      <c r="AY1128" s="18"/>
      <c r="AZ1128" s="18"/>
      <c r="BA1128" s="18"/>
      <c r="BB1128" s="18"/>
      <c r="BC1128" s="18"/>
      <c r="BD1128" s="18"/>
      <c r="BE1128" s="18"/>
      <c r="BF1128" s="18"/>
      <c r="BG1128" s="18"/>
      <c r="BH1128" s="18"/>
      <c r="BI1128" s="18"/>
      <c r="BJ1128" s="18"/>
      <c r="BK1128" s="18"/>
      <c r="BL1128" s="18"/>
    </row>
    <row r="1129" spans="15:64" x14ac:dyDescent="0.3">
      <c r="O1129" s="18"/>
      <c r="P1129" s="18"/>
      <c r="Q1129" s="18"/>
      <c r="R1129" s="18"/>
      <c r="S1129" s="18"/>
      <c r="T1129" s="18"/>
      <c r="U1129" s="18"/>
      <c r="V1129" s="18"/>
      <c r="W1129" s="18"/>
      <c r="X1129" s="18"/>
      <c r="Y1129" s="18"/>
      <c r="Z1129" s="18"/>
      <c r="AA1129" s="18"/>
      <c r="AB1129" s="18"/>
      <c r="AC1129" s="18"/>
      <c r="AD1129" s="18"/>
      <c r="AE1129" s="18"/>
      <c r="AF1129" s="18"/>
      <c r="AG1129" s="18"/>
      <c r="AH1129" s="18"/>
      <c r="AI1129" s="18"/>
      <c r="AJ1129" s="18"/>
      <c r="AK1129" s="18"/>
      <c r="AL1129" s="18"/>
      <c r="AM1129" s="18"/>
      <c r="AN1129" s="18"/>
      <c r="AO1129" s="18"/>
      <c r="AP1129" s="18"/>
      <c r="AQ1129" s="18"/>
      <c r="AR1129" s="18"/>
      <c r="AS1129" s="18"/>
      <c r="AT1129" s="18"/>
      <c r="AU1129" s="18"/>
      <c r="AV1129" s="18"/>
      <c r="AW1129" s="18"/>
      <c r="AX1129" s="18"/>
      <c r="AY1129" s="18"/>
      <c r="AZ1129" s="18"/>
      <c r="BA1129" s="18"/>
      <c r="BB1129" s="18"/>
      <c r="BC1129" s="18"/>
      <c r="BD1129" s="18"/>
      <c r="BE1129" s="18"/>
      <c r="BF1129" s="18"/>
      <c r="BG1129" s="18"/>
      <c r="BH1129" s="18"/>
      <c r="BI1129" s="18"/>
      <c r="BJ1129" s="18"/>
      <c r="BK1129" s="18"/>
      <c r="BL1129" s="18"/>
    </row>
    <row r="1130" spans="15:64" x14ac:dyDescent="0.3">
      <c r="O1130" s="18"/>
      <c r="P1130" s="18"/>
      <c r="Q1130" s="18"/>
      <c r="R1130" s="18"/>
      <c r="S1130" s="18"/>
      <c r="T1130" s="18"/>
      <c r="U1130" s="18"/>
      <c r="V1130" s="18"/>
      <c r="W1130" s="18"/>
      <c r="X1130" s="18"/>
      <c r="Y1130" s="18"/>
      <c r="Z1130" s="18"/>
      <c r="AA1130" s="18"/>
      <c r="AB1130" s="18"/>
      <c r="AC1130" s="18"/>
      <c r="AD1130" s="18"/>
      <c r="AE1130" s="18"/>
      <c r="AF1130" s="18"/>
      <c r="AG1130" s="18"/>
      <c r="AH1130" s="18"/>
      <c r="AI1130" s="18"/>
      <c r="AJ1130" s="18"/>
      <c r="AK1130" s="18"/>
      <c r="AL1130" s="18"/>
      <c r="AM1130" s="18"/>
      <c r="AN1130" s="18"/>
      <c r="AO1130" s="18"/>
      <c r="AP1130" s="18"/>
      <c r="AQ1130" s="18"/>
      <c r="AR1130" s="18"/>
      <c r="AS1130" s="18"/>
      <c r="AT1130" s="18"/>
      <c r="AU1130" s="18"/>
      <c r="AV1130" s="18"/>
      <c r="AW1130" s="18"/>
      <c r="AX1130" s="18"/>
      <c r="AY1130" s="18"/>
      <c r="AZ1130" s="18"/>
      <c r="BA1130" s="18"/>
      <c r="BB1130" s="18"/>
      <c r="BC1130" s="18"/>
      <c r="BD1130" s="18"/>
      <c r="BE1130" s="18"/>
      <c r="BF1130" s="18"/>
      <c r="BG1130" s="18"/>
      <c r="BH1130" s="18"/>
      <c r="BI1130" s="18"/>
      <c r="BJ1130" s="18"/>
      <c r="BK1130" s="18"/>
      <c r="BL1130" s="18"/>
    </row>
    <row r="1131" spans="15:64" x14ac:dyDescent="0.3">
      <c r="O1131" s="18"/>
      <c r="P1131" s="18"/>
      <c r="Q1131" s="18"/>
      <c r="R1131" s="18"/>
      <c r="S1131" s="18"/>
      <c r="T1131" s="18"/>
      <c r="U1131" s="18"/>
      <c r="V1131" s="18"/>
      <c r="W1131" s="18"/>
      <c r="X1131" s="18"/>
      <c r="Y1131" s="18"/>
      <c r="Z1131" s="18"/>
      <c r="AA1131" s="18"/>
      <c r="AB1131" s="18"/>
      <c r="AC1131" s="18"/>
      <c r="AD1131" s="18"/>
      <c r="AE1131" s="18"/>
      <c r="AF1131" s="18"/>
      <c r="AG1131" s="18"/>
      <c r="AH1131" s="18"/>
      <c r="AI1131" s="18"/>
      <c r="AJ1131" s="18"/>
      <c r="AK1131" s="18"/>
      <c r="AL1131" s="18"/>
      <c r="AM1131" s="18"/>
      <c r="AN1131" s="18"/>
      <c r="AO1131" s="18"/>
      <c r="AP1131" s="18"/>
      <c r="AQ1131" s="18"/>
      <c r="AR1131" s="18"/>
      <c r="AS1131" s="18"/>
      <c r="AT1131" s="18"/>
      <c r="AU1131" s="18"/>
      <c r="AV1131" s="18"/>
      <c r="AW1131" s="18"/>
      <c r="AX1131" s="18"/>
      <c r="AY1131" s="18"/>
      <c r="AZ1131" s="18"/>
      <c r="BA1131" s="18"/>
      <c r="BB1131" s="18"/>
      <c r="BC1131" s="18"/>
      <c r="BD1131" s="18"/>
      <c r="BE1131" s="18"/>
      <c r="BF1131" s="18"/>
      <c r="BG1131" s="18"/>
      <c r="BH1131" s="18"/>
      <c r="BI1131" s="18"/>
      <c r="BJ1131" s="18"/>
      <c r="BK1131" s="18"/>
      <c r="BL1131" s="18"/>
    </row>
    <row r="1132" spans="15:64" x14ac:dyDescent="0.3">
      <c r="O1132" s="18"/>
      <c r="P1132" s="18"/>
      <c r="Q1132" s="18"/>
      <c r="R1132" s="18"/>
      <c r="S1132" s="18"/>
      <c r="T1132" s="18"/>
      <c r="U1132" s="18"/>
      <c r="V1132" s="18"/>
      <c r="W1132" s="18"/>
      <c r="X1132" s="18"/>
      <c r="Y1132" s="18"/>
      <c r="Z1132" s="18"/>
      <c r="AA1132" s="18"/>
      <c r="AB1132" s="18"/>
      <c r="AC1132" s="18"/>
      <c r="AD1132" s="18"/>
      <c r="AE1132" s="18"/>
      <c r="AF1132" s="18"/>
      <c r="AG1132" s="18"/>
      <c r="AH1132" s="18"/>
      <c r="AI1132" s="18"/>
      <c r="AJ1132" s="18"/>
      <c r="AK1132" s="18"/>
      <c r="AL1132" s="18"/>
      <c r="AM1132" s="18"/>
      <c r="AN1132" s="18"/>
      <c r="AO1132" s="18"/>
      <c r="AP1132" s="18"/>
      <c r="AQ1132" s="18"/>
      <c r="AR1132" s="18"/>
      <c r="AS1132" s="18"/>
      <c r="AT1132" s="18"/>
      <c r="AU1132" s="18"/>
      <c r="AV1132" s="18"/>
      <c r="AW1132" s="18"/>
      <c r="AX1132" s="18"/>
      <c r="AY1132" s="18"/>
      <c r="AZ1132" s="18"/>
      <c r="BA1132" s="18"/>
      <c r="BB1132" s="18"/>
      <c r="BC1132" s="18"/>
      <c r="BD1132" s="18"/>
      <c r="BE1132" s="18"/>
      <c r="BF1132" s="18"/>
      <c r="BG1132" s="18"/>
      <c r="BH1132" s="18"/>
      <c r="BI1132" s="18"/>
      <c r="BJ1132" s="18"/>
      <c r="BK1132" s="18"/>
      <c r="BL1132" s="18"/>
    </row>
    <row r="1133" spans="15:64" x14ac:dyDescent="0.3">
      <c r="O1133" s="18"/>
      <c r="P1133" s="18"/>
      <c r="Q1133" s="18"/>
      <c r="R1133" s="18"/>
      <c r="S1133" s="18"/>
      <c r="T1133" s="18"/>
      <c r="U1133" s="18"/>
      <c r="V1133" s="18"/>
      <c r="W1133" s="18"/>
      <c r="X1133" s="18"/>
      <c r="Y1133" s="18"/>
      <c r="Z1133" s="18"/>
      <c r="AA1133" s="18"/>
      <c r="AB1133" s="18"/>
      <c r="AC1133" s="18"/>
      <c r="AD1133" s="18"/>
      <c r="AE1133" s="18"/>
      <c r="AF1133" s="18"/>
      <c r="AG1133" s="18"/>
      <c r="AH1133" s="18"/>
      <c r="AI1133" s="18"/>
      <c r="AJ1133" s="18"/>
      <c r="AK1133" s="18"/>
      <c r="AL1133" s="18"/>
      <c r="AM1133" s="18"/>
      <c r="AN1133" s="18"/>
      <c r="AO1133" s="18"/>
      <c r="AP1133" s="18"/>
      <c r="AQ1133" s="18"/>
      <c r="AR1133" s="18"/>
      <c r="AS1133" s="18"/>
      <c r="AT1133" s="18"/>
      <c r="AU1133" s="18"/>
      <c r="AV1133" s="18"/>
      <c r="AW1133" s="18"/>
      <c r="AX1133" s="18"/>
      <c r="AY1133" s="18"/>
      <c r="AZ1133" s="18"/>
      <c r="BA1133" s="18"/>
      <c r="BB1133" s="18"/>
      <c r="BC1133" s="18"/>
      <c r="BD1133" s="18"/>
      <c r="BE1133" s="18"/>
      <c r="BF1133" s="18"/>
      <c r="BG1133" s="18"/>
      <c r="BH1133" s="18"/>
      <c r="BI1133" s="18"/>
      <c r="BJ1133" s="18"/>
      <c r="BK1133" s="18"/>
      <c r="BL1133" s="18"/>
    </row>
    <row r="1134" spans="15:64" x14ac:dyDescent="0.3">
      <c r="O1134" s="18"/>
      <c r="P1134" s="18"/>
      <c r="Q1134" s="18"/>
      <c r="R1134" s="18"/>
      <c r="S1134" s="18"/>
      <c r="T1134" s="18"/>
      <c r="U1134" s="18"/>
      <c r="V1134" s="18"/>
      <c r="W1134" s="18"/>
      <c r="X1134" s="18"/>
      <c r="Y1134" s="18"/>
      <c r="Z1134" s="18"/>
      <c r="AA1134" s="18"/>
      <c r="AB1134" s="18"/>
      <c r="AC1134" s="18"/>
      <c r="AD1134" s="18"/>
      <c r="AE1134" s="18"/>
      <c r="AF1134" s="18"/>
      <c r="AG1134" s="18"/>
      <c r="AH1134" s="18"/>
      <c r="AI1134" s="18"/>
      <c r="AJ1134" s="18"/>
      <c r="AK1134" s="18"/>
      <c r="AL1134" s="18"/>
      <c r="AM1134" s="18"/>
      <c r="AN1134" s="18"/>
      <c r="AO1134" s="18"/>
      <c r="AP1134" s="18"/>
      <c r="AQ1134" s="18"/>
      <c r="AR1134" s="18"/>
      <c r="AS1134" s="18"/>
      <c r="AT1134" s="18"/>
      <c r="AU1134" s="18"/>
      <c r="AV1134" s="18"/>
      <c r="AW1134" s="18"/>
      <c r="AX1134" s="18"/>
      <c r="AY1134" s="18"/>
      <c r="AZ1134" s="18"/>
      <c r="BA1134" s="18"/>
      <c r="BB1134" s="18"/>
      <c r="BC1134" s="18"/>
      <c r="BD1134" s="18"/>
      <c r="BE1134" s="18"/>
      <c r="BF1134" s="18"/>
      <c r="BG1134" s="18"/>
      <c r="BH1134" s="18"/>
      <c r="BI1134" s="18"/>
      <c r="BJ1134" s="18"/>
      <c r="BK1134" s="18"/>
      <c r="BL1134" s="18"/>
    </row>
    <row r="1135" spans="15:64" x14ac:dyDescent="0.3">
      <c r="O1135" s="18"/>
      <c r="P1135" s="18"/>
      <c r="Q1135" s="18"/>
      <c r="R1135" s="18"/>
      <c r="S1135" s="18"/>
      <c r="T1135" s="18"/>
      <c r="U1135" s="18"/>
      <c r="V1135" s="18"/>
      <c r="W1135" s="18"/>
      <c r="X1135" s="18"/>
      <c r="Y1135" s="18"/>
      <c r="Z1135" s="18"/>
      <c r="AA1135" s="18"/>
      <c r="AB1135" s="18"/>
      <c r="AC1135" s="18"/>
      <c r="AD1135" s="18"/>
      <c r="AE1135" s="18"/>
      <c r="AF1135" s="18"/>
      <c r="AG1135" s="18"/>
      <c r="AH1135" s="18"/>
      <c r="AI1135" s="18"/>
      <c r="AJ1135" s="18"/>
      <c r="AK1135" s="18"/>
      <c r="AL1135" s="18"/>
      <c r="AM1135" s="18"/>
      <c r="AN1135" s="18"/>
      <c r="AO1135" s="18"/>
      <c r="AP1135" s="18"/>
      <c r="AQ1135" s="18"/>
      <c r="AR1135" s="18"/>
      <c r="AS1135" s="18"/>
      <c r="AT1135" s="18"/>
      <c r="AU1135" s="18"/>
      <c r="AV1135" s="18"/>
      <c r="AW1135" s="18"/>
      <c r="AX1135" s="18"/>
      <c r="AY1135" s="18"/>
      <c r="AZ1135" s="18"/>
      <c r="BA1135" s="18"/>
      <c r="BB1135" s="18"/>
      <c r="BC1135" s="18"/>
      <c r="BD1135" s="18"/>
      <c r="BE1135" s="18"/>
      <c r="BF1135" s="18"/>
      <c r="BG1135" s="18"/>
      <c r="BH1135" s="18"/>
      <c r="BI1135" s="18"/>
      <c r="BJ1135" s="18"/>
      <c r="BK1135" s="18"/>
      <c r="BL1135" s="18"/>
    </row>
    <row r="1136" spans="15:64" x14ac:dyDescent="0.3">
      <c r="O1136" s="18"/>
      <c r="P1136" s="18"/>
      <c r="Q1136" s="18"/>
      <c r="R1136" s="18"/>
      <c r="S1136" s="18"/>
      <c r="T1136" s="18"/>
      <c r="U1136" s="18"/>
      <c r="V1136" s="18"/>
      <c r="W1136" s="18"/>
      <c r="X1136" s="18"/>
      <c r="Y1136" s="18"/>
      <c r="Z1136" s="18"/>
      <c r="AA1136" s="18"/>
      <c r="AB1136" s="18"/>
      <c r="AC1136" s="18"/>
      <c r="AD1136" s="18"/>
      <c r="AE1136" s="18"/>
      <c r="AF1136" s="18"/>
      <c r="AG1136" s="18"/>
      <c r="AH1136" s="18"/>
      <c r="AI1136" s="18"/>
      <c r="AJ1136" s="18"/>
      <c r="AK1136" s="18"/>
      <c r="AL1136" s="18"/>
      <c r="AM1136" s="18"/>
      <c r="AN1136" s="18"/>
      <c r="AO1136" s="18"/>
      <c r="AP1136" s="18"/>
      <c r="AQ1136" s="18"/>
      <c r="AR1136" s="18"/>
      <c r="AS1136" s="18"/>
      <c r="AT1136" s="18"/>
      <c r="AU1136" s="18"/>
      <c r="AV1136" s="18"/>
      <c r="AW1136" s="18"/>
      <c r="AX1136" s="18"/>
      <c r="AY1136" s="18"/>
      <c r="AZ1136" s="18"/>
      <c r="BA1136" s="18"/>
      <c r="BB1136" s="18"/>
      <c r="BC1136" s="18"/>
      <c r="BD1136" s="18"/>
      <c r="BE1136" s="18"/>
      <c r="BF1136" s="18"/>
      <c r="BG1136" s="18"/>
      <c r="BH1136" s="18"/>
      <c r="BI1136" s="18"/>
      <c r="BJ1136" s="18"/>
      <c r="BK1136" s="18"/>
      <c r="BL1136" s="18"/>
    </row>
    <row r="1137" spans="15:64" x14ac:dyDescent="0.3">
      <c r="O1137" s="18"/>
      <c r="P1137" s="18"/>
      <c r="Q1137" s="18"/>
      <c r="R1137" s="18"/>
      <c r="S1137" s="18"/>
      <c r="T1137" s="18"/>
      <c r="U1137" s="18"/>
      <c r="V1137" s="18"/>
      <c r="W1137" s="18"/>
      <c r="X1137" s="18"/>
      <c r="Y1137" s="18"/>
      <c r="Z1137" s="18"/>
      <c r="AA1137" s="18"/>
      <c r="AB1137" s="18"/>
      <c r="AC1137" s="18"/>
      <c r="AD1137" s="18"/>
      <c r="AE1137" s="18"/>
      <c r="AF1137" s="18"/>
      <c r="AG1137" s="18"/>
      <c r="AH1137" s="18"/>
      <c r="AI1137" s="18"/>
      <c r="AJ1137" s="18"/>
      <c r="AK1137" s="18"/>
      <c r="AL1137" s="18"/>
      <c r="AM1137" s="18"/>
      <c r="AN1137" s="18"/>
      <c r="AO1137" s="18"/>
      <c r="AP1137" s="18"/>
      <c r="AQ1137" s="18"/>
      <c r="AR1137" s="18"/>
      <c r="AS1137" s="18"/>
      <c r="AT1137" s="18"/>
      <c r="AU1137" s="18"/>
      <c r="AV1137" s="18"/>
      <c r="AW1137" s="18"/>
      <c r="AX1137" s="18"/>
      <c r="AY1137" s="18"/>
      <c r="AZ1137" s="18"/>
      <c r="BA1137" s="18"/>
      <c r="BB1137" s="18"/>
      <c r="BC1137" s="18"/>
      <c r="BD1137" s="18"/>
      <c r="BE1137" s="18"/>
      <c r="BF1137" s="18"/>
      <c r="BG1137" s="18"/>
      <c r="BH1137" s="18"/>
      <c r="BI1137" s="18"/>
      <c r="BJ1137" s="18"/>
      <c r="BK1137" s="18"/>
      <c r="BL1137" s="18"/>
    </row>
    <row r="1138" spans="15:64" x14ac:dyDescent="0.3">
      <c r="O1138" s="18"/>
      <c r="P1138" s="18"/>
      <c r="Q1138" s="18"/>
      <c r="R1138" s="18"/>
      <c r="S1138" s="18"/>
      <c r="T1138" s="18"/>
      <c r="U1138" s="18"/>
      <c r="V1138" s="18"/>
      <c r="W1138" s="18"/>
      <c r="X1138" s="18"/>
      <c r="Y1138" s="18"/>
      <c r="Z1138" s="18"/>
      <c r="AA1138" s="18"/>
      <c r="AB1138" s="18"/>
      <c r="AC1138" s="18"/>
      <c r="AD1138" s="18"/>
      <c r="AE1138" s="18"/>
      <c r="AF1138" s="18"/>
      <c r="AG1138" s="18"/>
      <c r="AH1138" s="18"/>
      <c r="AI1138" s="18"/>
      <c r="AJ1138" s="18"/>
      <c r="AK1138" s="18"/>
      <c r="AL1138" s="18"/>
      <c r="AM1138" s="18"/>
      <c r="AN1138" s="18"/>
      <c r="AO1138" s="18"/>
      <c r="AP1138" s="18"/>
      <c r="AQ1138" s="18"/>
      <c r="AR1138" s="18"/>
      <c r="AS1138" s="18"/>
      <c r="AT1138" s="18"/>
      <c r="AU1138" s="18"/>
      <c r="AV1138" s="18"/>
      <c r="AW1138" s="18"/>
      <c r="AX1138" s="18"/>
      <c r="AY1138" s="18"/>
      <c r="AZ1138" s="18"/>
      <c r="BA1138" s="18"/>
      <c r="BB1138" s="18"/>
      <c r="BC1138" s="18"/>
      <c r="BD1138" s="18"/>
      <c r="BE1138" s="18"/>
      <c r="BF1138" s="18"/>
      <c r="BG1138" s="18"/>
      <c r="BH1138" s="18"/>
      <c r="BI1138" s="18"/>
      <c r="BJ1138" s="18"/>
      <c r="BK1138" s="18"/>
      <c r="BL1138" s="18"/>
    </row>
    <row r="1139" spans="15:64" x14ac:dyDescent="0.3">
      <c r="O1139" s="18"/>
      <c r="P1139" s="18"/>
      <c r="Q1139" s="18"/>
      <c r="R1139" s="18"/>
      <c r="S1139" s="18"/>
      <c r="T1139" s="18"/>
      <c r="U1139" s="18"/>
      <c r="V1139" s="18"/>
      <c r="W1139" s="18"/>
      <c r="X1139" s="18"/>
      <c r="Y1139" s="18"/>
      <c r="Z1139" s="18"/>
      <c r="AA1139" s="18"/>
      <c r="AB1139" s="18"/>
      <c r="AC1139" s="18"/>
      <c r="AD1139" s="18"/>
      <c r="AE1139" s="18"/>
      <c r="AF1139" s="18"/>
      <c r="AG1139" s="18"/>
      <c r="AH1139" s="18"/>
      <c r="AI1139" s="18"/>
      <c r="AJ1139" s="18"/>
      <c r="AK1139" s="18"/>
      <c r="AL1139" s="18"/>
      <c r="AM1139" s="18"/>
      <c r="AN1139" s="18"/>
      <c r="AO1139" s="18"/>
      <c r="AP1139" s="18"/>
      <c r="AQ1139" s="18"/>
      <c r="AR1139" s="18"/>
      <c r="AS1139" s="18"/>
      <c r="AT1139" s="18"/>
      <c r="AU1139" s="18"/>
      <c r="AV1139" s="18"/>
      <c r="AW1139" s="18"/>
      <c r="AX1139" s="18"/>
      <c r="AY1139" s="18"/>
      <c r="AZ1139" s="18"/>
      <c r="BA1139" s="18"/>
      <c r="BB1139" s="18"/>
      <c r="BC1139" s="18"/>
      <c r="BD1139" s="18"/>
      <c r="BE1139" s="18"/>
      <c r="BF1139" s="18"/>
      <c r="BG1139" s="18"/>
      <c r="BH1139" s="18"/>
      <c r="BI1139" s="18"/>
      <c r="BJ1139" s="18"/>
      <c r="BK1139" s="18"/>
      <c r="BL1139" s="18"/>
    </row>
    <row r="1140" spans="15:64" x14ac:dyDescent="0.3">
      <c r="O1140" s="18"/>
      <c r="P1140" s="18"/>
      <c r="Q1140" s="18"/>
      <c r="R1140" s="18"/>
      <c r="S1140" s="18"/>
      <c r="T1140" s="18"/>
      <c r="U1140" s="18"/>
      <c r="V1140" s="18"/>
      <c r="W1140" s="18"/>
      <c r="X1140" s="18"/>
      <c r="Y1140" s="18"/>
      <c r="Z1140" s="18"/>
      <c r="AA1140" s="18"/>
      <c r="AB1140" s="18"/>
      <c r="AC1140" s="18"/>
      <c r="AD1140" s="18"/>
      <c r="AE1140" s="18"/>
      <c r="AF1140" s="18"/>
      <c r="AG1140" s="18"/>
      <c r="AH1140" s="18"/>
      <c r="AI1140" s="18"/>
      <c r="AJ1140" s="18"/>
      <c r="AK1140" s="18"/>
      <c r="AL1140" s="18"/>
      <c r="AM1140" s="18"/>
      <c r="AN1140" s="18"/>
      <c r="AO1140" s="18"/>
      <c r="AP1140" s="18"/>
      <c r="AQ1140" s="18"/>
      <c r="AR1140" s="18"/>
      <c r="AS1140" s="18"/>
      <c r="AT1140" s="18"/>
      <c r="AU1140" s="18"/>
      <c r="AV1140" s="18"/>
      <c r="AW1140" s="18"/>
      <c r="AX1140" s="18"/>
      <c r="AY1140" s="18"/>
      <c r="AZ1140" s="18"/>
      <c r="BA1140" s="18"/>
      <c r="BB1140" s="18"/>
      <c r="BC1140" s="18"/>
      <c r="BD1140" s="18"/>
      <c r="BE1140" s="18"/>
      <c r="BF1140" s="18"/>
      <c r="BG1140" s="18"/>
      <c r="BH1140" s="18"/>
      <c r="BI1140" s="18"/>
      <c r="BJ1140" s="18"/>
      <c r="BK1140" s="18"/>
      <c r="BL1140" s="18"/>
    </row>
    <row r="1141" spans="15:64" x14ac:dyDescent="0.3">
      <c r="O1141" s="18"/>
      <c r="P1141" s="18"/>
      <c r="Q1141" s="18"/>
      <c r="R1141" s="18"/>
      <c r="S1141" s="18"/>
      <c r="T1141" s="18"/>
      <c r="U1141" s="18"/>
      <c r="V1141" s="18"/>
      <c r="W1141" s="18"/>
      <c r="X1141" s="18"/>
      <c r="Y1141" s="18"/>
      <c r="Z1141" s="18"/>
      <c r="AA1141" s="18"/>
      <c r="AB1141" s="18"/>
      <c r="AC1141" s="18"/>
      <c r="AD1141" s="18"/>
      <c r="AE1141" s="18"/>
      <c r="AF1141" s="18"/>
      <c r="AG1141" s="18"/>
      <c r="AH1141" s="18"/>
      <c r="AI1141" s="18"/>
      <c r="AJ1141" s="18"/>
      <c r="AK1141" s="18"/>
      <c r="AL1141" s="18"/>
      <c r="AM1141" s="18"/>
      <c r="AN1141" s="18"/>
      <c r="AO1141" s="18"/>
      <c r="AP1141" s="18"/>
      <c r="AQ1141" s="18"/>
      <c r="AR1141" s="18"/>
      <c r="AS1141" s="18"/>
      <c r="AT1141" s="18"/>
      <c r="AU1141" s="18"/>
      <c r="AV1141" s="18"/>
      <c r="AW1141" s="18"/>
      <c r="AX1141" s="18"/>
      <c r="AY1141" s="18"/>
      <c r="AZ1141" s="18"/>
      <c r="BA1141" s="18"/>
      <c r="BB1141" s="18"/>
      <c r="BC1141" s="18"/>
      <c r="BD1141" s="18"/>
      <c r="BE1141" s="18"/>
      <c r="BF1141" s="18"/>
      <c r="BG1141" s="18"/>
      <c r="BH1141" s="18"/>
      <c r="BI1141" s="18"/>
      <c r="BJ1141" s="18"/>
      <c r="BK1141" s="18"/>
      <c r="BL1141" s="18"/>
    </row>
    <row r="1142" spans="15:64" x14ac:dyDescent="0.3">
      <c r="O1142" s="18"/>
      <c r="P1142" s="18"/>
      <c r="Q1142" s="18"/>
      <c r="R1142" s="18"/>
      <c r="S1142" s="18"/>
      <c r="T1142" s="18"/>
      <c r="U1142" s="18"/>
      <c r="V1142" s="18"/>
      <c r="W1142" s="18"/>
      <c r="X1142" s="18"/>
      <c r="Y1142" s="18"/>
      <c r="Z1142" s="18"/>
      <c r="AA1142" s="18"/>
      <c r="AB1142" s="18"/>
      <c r="AC1142" s="18"/>
      <c r="AD1142" s="18"/>
      <c r="AE1142" s="18"/>
      <c r="AF1142" s="18"/>
      <c r="AG1142" s="18"/>
      <c r="AH1142" s="18"/>
      <c r="AI1142" s="18"/>
      <c r="AJ1142" s="18"/>
      <c r="AK1142" s="18"/>
      <c r="AL1142" s="18"/>
      <c r="AM1142" s="18"/>
      <c r="AN1142" s="18"/>
      <c r="AO1142" s="18"/>
      <c r="AP1142" s="18"/>
      <c r="AQ1142" s="18"/>
      <c r="AR1142" s="18"/>
      <c r="AS1142" s="18"/>
      <c r="AT1142" s="18"/>
      <c r="AU1142" s="18"/>
      <c r="AV1142" s="18"/>
      <c r="AW1142" s="18"/>
      <c r="AX1142" s="18"/>
      <c r="AY1142" s="18"/>
      <c r="AZ1142" s="18"/>
      <c r="BA1142" s="18"/>
      <c r="BB1142" s="18"/>
      <c r="BC1142" s="18"/>
      <c r="BD1142" s="18"/>
      <c r="BE1142" s="18"/>
      <c r="BF1142" s="18"/>
      <c r="BG1142" s="18"/>
      <c r="BH1142" s="18"/>
      <c r="BI1142" s="18"/>
      <c r="BJ1142" s="18"/>
      <c r="BK1142" s="18"/>
      <c r="BL1142" s="18"/>
    </row>
    <row r="1143" spans="15:64" x14ac:dyDescent="0.3">
      <c r="O1143" s="18"/>
      <c r="P1143" s="18"/>
      <c r="Q1143" s="18"/>
      <c r="R1143" s="18"/>
      <c r="S1143" s="18"/>
      <c r="T1143" s="18"/>
      <c r="U1143" s="18"/>
      <c r="V1143" s="18"/>
      <c r="W1143" s="18"/>
      <c r="X1143" s="18"/>
      <c r="Y1143" s="18"/>
      <c r="Z1143" s="18"/>
      <c r="AA1143" s="18"/>
      <c r="AB1143" s="18"/>
      <c r="AC1143" s="18"/>
      <c r="AD1143" s="18"/>
      <c r="AE1143" s="18"/>
      <c r="AF1143" s="18"/>
      <c r="AG1143" s="18"/>
      <c r="AH1143" s="18"/>
      <c r="AI1143" s="18"/>
      <c r="AJ1143" s="18"/>
      <c r="AK1143" s="18"/>
      <c r="AL1143" s="18"/>
      <c r="AM1143" s="18"/>
      <c r="AN1143" s="18"/>
      <c r="AO1143" s="18"/>
      <c r="AP1143" s="18"/>
      <c r="AQ1143" s="18"/>
      <c r="AR1143" s="18"/>
      <c r="AS1143" s="18"/>
      <c r="AT1143" s="18"/>
      <c r="AU1143" s="18"/>
      <c r="AV1143" s="18"/>
      <c r="AW1143" s="18"/>
      <c r="AX1143" s="18"/>
      <c r="AY1143" s="18"/>
      <c r="AZ1143" s="18"/>
      <c r="BA1143" s="18"/>
      <c r="BB1143" s="18"/>
      <c r="BC1143" s="18"/>
      <c r="BD1143" s="18"/>
      <c r="BE1143" s="18"/>
      <c r="BF1143" s="18"/>
      <c r="BG1143" s="18"/>
      <c r="BH1143" s="18"/>
      <c r="BI1143" s="18"/>
      <c r="BJ1143" s="18"/>
      <c r="BK1143" s="18"/>
      <c r="BL1143" s="18"/>
    </row>
    <row r="1144" spans="15:64" x14ac:dyDescent="0.3">
      <c r="O1144" s="18"/>
      <c r="P1144" s="18"/>
      <c r="Q1144" s="18"/>
      <c r="R1144" s="18"/>
      <c r="S1144" s="18"/>
      <c r="T1144" s="18"/>
      <c r="U1144" s="18"/>
      <c r="V1144" s="18"/>
      <c r="W1144" s="18"/>
      <c r="X1144" s="18"/>
      <c r="Y1144" s="18"/>
      <c r="Z1144" s="18"/>
      <c r="AA1144" s="18"/>
      <c r="AB1144" s="18"/>
      <c r="AC1144" s="18"/>
      <c r="AD1144" s="18"/>
      <c r="AE1144" s="18"/>
      <c r="AF1144" s="18"/>
      <c r="AG1144" s="18"/>
      <c r="AH1144" s="18"/>
      <c r="AI1144" s="18"/>
      <c r="AJ1144" s="18"/>
      <c r="AK1144" s="18"/>
      <c r="AL1144" s="18"/>
      <c r="AM1144" s="18"/>
      <c r="AN1144" s="18"/>
      <c r="AO1144" s="18"/>
      <c r="AP1144" s="18"/>
      <c r="AQ1144" s="18"/>
      <c r="AR1144" s="18"/>
      <c r="AS1144" s="18"/>
      <c r="AT1144" s="18"/>
      <c r="AU1144" s="18"/>
      <c r="AV1144" s="18"/>
      <c r="AW1144" s="18"/>
      <c r="AX1144" s="18"/>
      <c r="AY1144" s="18"/>
      <c r="AZ1144" s="18"/>
      <c r="BA1144" s="18"/>
      <c r="BB1144" s="18"/>
      <c r="BC1144" s="18"/>
      <c r="BD1144" s="18"/>
      <c r="BE1144" s="18"/>
      <c r="BF1144" s="18"/>
      <c r="BG1144" s="18"/>
      <c r="BH1144" s="18"/>
      <c r="BI1144" s="18"/>
      <c r="BJ1144" s="18"/>
      <c r="BK1144" s="18"/>
      <c r="BL1144" s="18"/>
    </row>
    <row r="1145" spans="15:64" x14ac:dyDescent="0.3">
      <c r="O1145" s="18"/>
      <c r="P1145" s="18"/>
      <c r="Q1145" s="18"/>
      <c r="R1145" s="18"/>
      <c r="S1145" s="18"/>
      <c r="T1145" s="18"/>
      <c r="U1145" s="18"/>
      <c r="V1145" s="18"/>
      <c r="W1145" s="18"/>
      <c r="X1145" s="18"/>
      <c r="Y1145" s="18"/>
      <c r="Z1145" s="18"/>
      <c r="AA1145" s="18"/>
      <c r="AB1145" s="18"/>
      <c r="AC1145" s="18"/>
      <c r="AD1145" s="18"/>
      <c r="AE1145" s="18"/>
      <c r="AF1145" s="18"/>
      <c r="AG1145" s="18"/>
      <c r="AH1145" s="18"/>
      <c r="AI1145" s="18"/>
      <c r="AJ1145" s="18"/>
      <c r="AK1145" s="18"/>
      <c r="AL1145" s="18"/>
      <c r="AM1145" s="18"/>
      <c r="AN1145" s="18"/>
      <c r="AO1145" s="18"/>
      <c r="AP1145" s="18"/>
      <c r="AQ1145" s="18"/>
      <c r="AR1145" s="18"/>
      <c r="AS1145" s="18"/>
      <c r="AT1145" s="18"/>
      <c r="AU1145" s="18"/>
      <c r="AV1145" s="18"/>
      <c r="AW1145" s="18"/>
      <c r="AX1145" s="18"/>
      <c r="AY1145" s="18"/>
      <c r="AZ1145" s="18"/>
      <c r="BA1145" s="18"/>
      <c r="BB1145" s="18"/>
      <c r="BC1145" s="18"/>
      <c r="BD1145" s="18"/>
      <c r="BE1145" s="18"/>
      <c r="BF1145" s="18"/>
      <c r="BG1145" s="18"/>
      <c r="BH1145" s="18"/>
      <c r="BI1145" s="18"/>
      <c r="BJ1145" s="18"/>
      <c r="BK1145" s="18"/>
      <c r="BL1145" s="18"/>
    </row>
    <row r="1146" spans="15:64" x14ac:dyDescent="0.3">
      <c r="O1146" s="18"/>
      <c r="P1146" s="18"/>
      <c r="Q1146" s="18"/>
      <c r="R1146" s="18"/>
      <c r="S1146" s="18"/>
      <c r="T1146" s="18"/>
      <c r="U1146" s="18"/>
      <c r="V1146" s="18"/>
      <c r="W1146" s="18"/>
      <c r="X1146" s="18"/>
      <c r="Y1146" s="18"/>
      <c r="Z1146" s="18"/>
      <c r="AA1146" s="18"/>
      <c r="AB1146" s="18"/>
      <c r="AC1146" s="18"/>
      <c r="AD1146" s="18"/>
      <c r="AE1146" s="18"/>
      <c r="AF1146" s="18"/>
      <c r="AG1146" s="18"/>
      <c r="AH1146" s="18"/>
      <c r="AI1146" s="18"/>
      <c r="AJ1146" s="18"/>
      <c r="AK1146" s="18"/>
      <c r="AL1146" s="18"/>
      <c r="AM1146" s="18"/>
      <c r="AN1146" s="18"/>
      <c r="AO1146" s="18"/>
      <c r="AP1146" s="18"/>
      <c r="AQ1146" s="18"/>
      <c r="AR1146" s="18"/>
      <c r="AS1146" s="18"/>
      <c r="AT1146" s="18"/>
      <c r="AU1146" s="18"/>
      <c r="AV1146" s="18"/>
      <c r="AW1146" s="18"/>
      <c r="AX1146" s="18"/>
      <c r="AY1146" s="18"/>
      <c r="AZ1146" s="18"/>
      <c r="BA1146" s="18"/>
      <c r="BB1146" s="18"/>
      <c r="BC1146" s="18"/>
      <c r="BD1146" s="18"/>
      <c r="BE1146" s="18"/>
      <c r="BF1146" s="18"/>
      <c r="BG1146" s="18"/>
      <c r="BH1146" s="18"/>
      <c r="BI1146" s="18"/>
      <c r="BJ1146" s="18"/>
      <c r="BK1146" s="18"/>
      <c r="BL1146" s="18"/>
    </row>
    <row r="1147" spans="15:64" x14ac:dyDescent="0.3">
      <c r="O1147" s="18"/>
      <c r="P1147" s="18"/>
      <c r="Q1147" s="18"/>
      <c r="R1147" s="18"/>
      <c r="S1147" s="18"/>
      <c r="T1147" s="18"/>
      <c r="U1147" s="18"/>
      <c r="V1147" s="18"/>
      <c r="W1147" s="18"/>
      <c r="X1147" s="18"/>
      <c r="Y1147" s="18"/>
      <c r="Z1147" s="18"/>
      <c r="AA1147" s="18"/>
      <c r="AB1147" s="18"/>
      <c r="AC1147" s="18"/>
      <c r="AD1147" s="18"/>
      <c r="AE1147" s="18"/>
      <c r="AF1147" s="18"/>
      <c r="AG1147" s="18"/>
      <c r="AH1147" s="18"/>
      <c r="AI1147" s="18"/>
      <c r="AJ1147" s="18"/>
      <c r="AK1147" s="18"/>
      <c r="AL1147" s="18"/>
      <c r="AM1147" s="18"/>
      <c r="AN1147" s="18"/>
      <c r="AO1147" s="18"/>
      <c r="AP1147" s="18"/>
      <c r="AQ1147" s="18"/>
      <c r="AR1147" s="18"/>
      <c r="AS1147" s="18"/>
      <c r="AT1147" s="18"/>
      <c r="AU1147" s="18"/>
      <c r="AV1147" s="18"/>
      <c r="AW1147" s="18"/>
      <c r="AX1147" s="18"/>
      <c r="AY1147" s="18"/>
      <c r="AZ1147" s="18"/>
      <c r="BA1147" s="18"/>
      <c r="BB1147" s="18"/>
      <c r="BC1147" s="18"/>
      <c r="BD1147" s="18"/>
      <c r="BE1147" s="18"/>
      <c r="BF1147" s="18"/>
      <c r="BG1147" s="18"/>
      <c r="BH1147" s="18"/>
      <c r="BI1147" s="18"/>
      <c r="BJ1147" s="18"/>
      <c r="BK1147" s="18"/>
      <c r="BL1147" s="18"/>
    </row>
    <row r="1148" spans="15:64" x14ac:dyDescent="0.3">
      <c r="O1148" s="18"/>
      <c r="P1148" s="18"/>
      <c r="Q1148" s="18"/>
      <c r="R1148" s="18"/>
      <c r="S1148" s="18"/>
      <c r="T1148" s="18"/>
      <c r="U1148" s="18"/>
      <c r="V1148" s="18"/>
      <c r="W1148" s="18"/>
      <c r="X1148" s="18"/>
      <c r="Y1148" s="18"/>
      <c r="Z1148" s="18"/>
      <c r="AA1148" s="18"/>
      <c r="AB1148" s="18"/>
      <c r="AC1148" s="18"/>
      <c r="AD1148" s="18"/>
      <c r="AE1148" s="18"/>
      <c r="AF1148" s="18"/>
      <c r="AG1148" s="18"/>
      <c r="AH1148" s="18"/>
      <c r="AI1148" s="18"/>
      <c r="AJ1148" s="18"/>
      <c r="AK1148" s="18"/>
      <c r="AL1148" s="18"/>
      <c r="AM1148" s="18"/>
      <c r="AN1148" s="18"/>
      <c r="AO1148" s="18"/>
      <c r="AP1148" s="18"/>
      <c r="AQ1148" s="18"/>
      <c r="AR1148" s="18"/>
      <c r="AS1148" s="18"/>
      <c r="AT1148" s="18"/>
      <c r="AU1148" s="18"/>
      <c r="AV1148" s="18"/>
      <c r="AW1148" s="18"/>
      <c r="AX1148" s="18"/>
      <c r="AY1148" s="18"/>
      <c r="AZ1148" s="18"/>
      <c r="BA1148" s="18"/>
      <c r="BB1148" s="18"/>
      <c r="BC1148" s="18"/>
      <c r="BD1148" s="18"/>
      <c r="BE1148" s="18"/>
      <c r="BF1148" s="18"/>
      <c r="BG1148" s="18"/>
      <c r="BH1148" s="18"/>
      <c r="BI1148" s="18"/>
      <c r="BJ1148" s="18"/>
      <c r="BK1148" s="18"/>
      <c r="BL1148" s="18"/>
    </row>
    <row r="1149" spans="15:64" x14ac:dyDescent="0.3">
      <c r="O1149" s="18"/>
      <c r="P1149" s="18"/>
      <c r="Q1149" s="18"/>
      <c r="R1149" s="18"/>
      <c r="S1149" s="18"/>
      <c r="T1149" s="18"/>
      <c r="U1149" s="18"/>
      <c r="V1149" s="18"/>
      <c r="W1149" s="18"/>
      <c r="X1149" s="18"/>
      <c r="Y1149" s="18"/>
      <c r="Z1149" s="18"/>
      <c r="AA1149" s="18"/>
      <c r="AB1149" s="18"/>
      <c r="AC1149" s="18"/>
      <c r="AD1149" s="18"/>
      <c r="AE1149" s="18"/>
      <c r="AF1149" s="18"/>
      <c r="AG1149" s="18"/>
      <c r="AH1149" s="18"/>
      <c r="AI1149" s="18"/>
      <c r="AJ1149" s="18"/>
      <c r="AK1149" s="18"/>
      <c r="AL1149" s="18"/>
      <c r="AM1149" s="18"/>
      <c r="AN1149" s="18"/>
      <c r="AO1149" s="18"/>
      <c r="AP1149" s="18"/>
      <c r="AQ1149" s="18"/>
      <c r="AR1149" s="18"/>
      <c r="AS1149" s="18"/>
      <c r="AT1149" s="18"/>
      <c r="AU1149" s="18"/>
      <c r="AV1149" s="18"/>
      <c r="AW1149" s="18"/>
      <c r="AX1149" s="18"/>
      <c r="AY1149" s="18"/>
      <c r="AZ1149" s="18"/>
      <c r="BA1149" s="18"/>
      <c r="BB1149" s="18"/>
      <c r="BC1149" s="18"/>
      <c r="BD1149" s="18"/>
      <c r="BE1149" s="18"/>
      <c r="BF1149" s="18"/>
      <c r="BG1149" s="18"/>
      <c r="BH1149" s="18"/>
      <c r="BI1149" s="18"/>
      <c r="BJ1149" s="18"/>
      <c r="BK1149" s="18"/>
      <c r="BL1149" s="18"/>
    </row>
    <row r="1150" spans="15:64" x14ac:dyDescent="0.3">
      <c r="O1150" s="18"/>
      <c r="P1150" s="18"/>
      <c r="Q1150" s="18"/>
      <c r="R1150" s="18"/>
      <c r="S1150" s="18"/>
      <c r="T1150" s="18"/>
      <c r="U1150" s="18"/>
      <c r="V1150" s="18"/>
      <c r="W1150" s="18"/>
      <c r="X1150" s="18"/>
      <c r="Y1150" s="18"/>
      <c r="Z1150" s="18"/>
      <c r="AA1150" s="18"/>
      <c r="AB1150" s="18"/>
      <c r="AC1150" s="18"/>
      <c r="AD1150" s="18"/>
      <c r="AE1150" s="18"/>
      <c r="AF1150" s="18"/>
      <c r="AG1150" s="18"/>
      <c r="AH1150" s="18"/>
      <c r="AI1150" s="18"/>
      <c r="AJ1150" s="18"/>
      <c r="AK1150" s="18"/>
      <c r="AL1150" s="18"/>
      <c r="AM1150" s="18"/>
      <c r="AN1150" s="18"/>
      <c r="AO1150" s="18"/>
      <c r="AP1150" s="18"/>
      <c r="AQ1150" s="18"/>
      <c r="AR1150" s="18"/>
      <c r="AS1150" s="18"/>
      <c r="AT1150" s="18"/>
      <c r="AU1150" s="18"/>
      <c r="AV1150" s="18"/>
      <c r="AW1150" s="18"/>
      <c r="AX1150" s="18"/>
      <c r="AY1150" s="18"/>
      <c r="AZ1150" s="18"/>
      <c r="BA1150" s="18"/>
      <c r="BB1150" s="18"/>
      <c r="BC1150" s="18"/>
      <c r="BD1150" s="18"/>
      <c r="BE1150" s="18"/>
      <c r="BF1150" s="18"/>
      <c r="BG1150" s="18"/>
      <c r="BH1150" s="18"/>
      <c r="BI1150" s="18"/>
      <c r="BJ1150" s="18"/>
      <c r="BK1150" s="18"/>
      <c r="BL1150" s="18"/>
    </row>
    <row r="1151" spans="15:64" x14ac:dyDescent="0.3">
      <c r="O1151" s="18"/>
      <c r="P1151" s="18"/>
      <c r="Q1151" s="18"/>
      <c r="R1151" s="18"/>
      <c r="S1151" s="18"/>
      <c r="T1151" s="18"/>
      <c r="U1151" s="18"/>
      <c r="V1151" s="18"/>
      <c r="W1151" s="18"/>
      <c r="X1151" s="18"/>
      <c r="Y1151" s="18"/>
      <c r="Z1151" s="18"/>
      <c r="AA1151" s="18"/>
      <c r="AB1151" s="18"/>
      <c r="AC1151" s="18"/>
      <c r="AD1151" s="18"/>
      <c r="AE1151" s="18"/>
      <c r="AF1151" s="18"/>
      <c r="AG1151" s="18"/>
      <c r="AH1151" s="18"/>
      <c r="AI1151" s="18"/>
      <c r="AJ1151" s="18"/>
      <c r="AK1151" s="18"/>
      <c r="AL1151" s="18"/>
      <c r="AM1151" s="18"/>
      <c r="AN1151" s="18"/>
      <c r="AO1151" s="18"/>
      <c r="AP1151" s="18"/>
      <c r="AQ1151" s="18"/>
      <c r="AR1151" s="18"/>
      <c r="AS1151" s="18"/>
      <c r="AT1151" s="18"/>
      <c r="AU1151" s="18"/>
      <c r="AV1151" s="18"/>
      <c r="AW1151" s="18"/>
      <c r="AX1151" s="18"/>
      <c r="AY1151" s="18"/>
      <c r="AZ1151" s="18"/>
      <c r="BA1151" s="18"/>
      <c r="BB1151" s="18"/>
      <c r="BC1151" s="18"/>
      <c r="BD1151" s="18"/>
      <c r="BE1151" s="18"/>
      <c r="BF1151" s="18"/>
      <c r="BG1151" s="18"/>
      <c r="BH1151" s="18"/>
      <c r="BI1151" s="18"/>
      <c r="BJ1151" s="18"/>
      <c r="BK1151" s="18"/>
      <c r="BL1151" s="18"/>
    </row>
    <row r="1152" spans="15:64" x14ac:dyDescent="0.3">
      <c r="O1152" s="18"/>
      <c r="P1152" s="18"/>
      <c r="Q1152" s="18"/>
      <c r="R1152" s="18"/>
      <c r="S1152" s="18"/>
      <c r="T1152" s="18"/>
      <c r="U1152" s="18"/>
      <c r="V1152" s="18"/>
      <c r="W1152" s="18"/>
      <c r="X1152" s="18"/>
      <c r="Y1152" s="18"/>
      <c r="Z1152" s="18"/>
      <c r="AA1152" s="18"/>
      <c r="AB1152" s="18"/>
      <c r="AC1152" s="18"/>
      <c r="AD1152" s="18"/>
      <c r="AE1152" s="18"/>
      <c r="AF1152" s="18"/>
      <c r="AG1152" s="18"/>
      <c r="AH1152" s="18"/>
      <c r="AI1152" s="18"/>
      <c r="AJ1152" s="18"/>
      <c r="AK1152" s="18"/>
      <c r="AL1152" s="18"/>
      <c r="AM1152" s="18"/>
      <c r="AN1152" s="18"/>
      <c r="AO1152" s="18"/>
      <c r="AP1152" s="18"/>
      <c r="AQ1152" s="18"/>
      <c r="AR1152" s="18"/>
      <c r="AS1152" s="18"/>
      <c r="AT1152" s="18"/>
      <c r="AU1152" s="18"/>
      <c r="AV1152" s="18"/>
      <c r="AW1152" s="18"/>
      <c r="AX1152" s="18"/>
      <c r="AY1152" s="18"/>
      <c r="AZ1152" s="18"/>
      <c r="BA1152" s="18"/>
      <c r="BB1152" s="18"/>
      <c r="BC1152" s="18"/>
      <c r="BD1152" s="18"/>
      <c r="BE1152" s="18"/>
      <c r="BF1152" s="18"/>
      <c r="BG1152" s="18"/>
      <c r="BH1152" s="18"/>
      <c r="BI1152" s="18"/>
      <c r="BJ1152" s="18"/>
      <c r="BK1152" s="18"/>
      <c r="BL1152" s="18"/>
    </row>
    <row r="1153" spans="15:64" x14ac:dyDescent="0.3">
      <c r="O1153" s="18"/>
      <c r="P1153" s="18"/>
      <c r="Q1153" s="18"/>
      <c r="R1153" s="18"/>
      <c r="S1153" s="18"/>
      <c r="T1153" s="18"/>
      <c r="U1153" s="18"/>
      <c r="V1153" s="18"/>
      <c r="W1153" s="18"/>
      <c r="X1153" s="18"/>
      <c r="Y1153" s="18"/>
      <c r="Z1153" s="18"/>
      <c r="AA1153" s="18"/>
      <c r="AB1153" s="18"/>
      <c r="AC1153" s="18"/>
      <c r="AD1153" s="18"/>
      <c r="AE1153" s="18"/>
      <c r="AF1153" s="18"/>
      <c r="AG1153" s="18"/>
      <c r="AH1153" s="18"/>
      <c r="AI1153" s="18"/>
      <c r="AJ1153" s="18"/>
      <c r="AK1153" s="18"/>
      <c r="AL1153" s="18"/>
      <c r="AM1153" s="18"/>
      <c r="AN1153" s="18"/>
      <c r="AO1153" s="18"/>
      <c r="AP1153" s="18"/>
      <c r="AQ1153" s="18"/>
      <c r="AR1153" s="18"/>
      <c r="AS1153" s="18"/>
      <c r="AT1153" s="18"/>
      <c r="AU1153" s="18"/>
      <c r="AV1153" s="18"/>
      <c r="AW1153" s="18"/>
      <c r="AX1153" s="18"/>
      <c r="AY1153" s="18"/>
      <c r="AZ1153" s="18"/>
      <c r="BA1153" s="18"/>
      <c r="BB1153" s="18"/>
      <c r="BC1153" s="18"/>
      <c r="BD1153" s="18"/>
      <c r="BE1153" s="18"/>
      <c r="BF1153" s="18"/>
      <c r="BG1153" s="18"/>
      <c r="BH1153" s="18"/>
      <c r="BI1153" s="18"/>
      <c r="BJ1153" s="18"/>
      <c r="BK1153" s="18"/>
      <c r="BL1153" s="18"/>
    </row>
    <row r="1154" spans="15:64" x14ac:dyDescent="0.3">
      <c r="O1154" s="18"/>
      <c r="P1154" s="18"/>
      <c r="Q1154" s="18"/>
      <c r="R1154" s="18"/>
      <c r="S1154" s="18"/>
      <c r="T1154" s="18"/>
      <c r="U1154" s="18"/>
      <c r="V1154" s="18"/>
      <c r="W1154" s="18"/>
      <c r="X1154" s="18"/>
      <c r="Y1154" s="18"/>
      <c r="Z1154" s="18"/>
      <c r="AA1154" s="18"/>
      <c r="AB1154" s="18"/>
      <c r="AC1154" s="18"/>
      <c r="AD1154" s="18"/>
      <c r="AE1154" s="18"/>
      <c r="AF1154" s="18"/>
      <c r="AG1154" s="18"/>
      <c r="AH1154" s="18"/>
      <c r="AI1154" s="18"/>
      <c r="AJ1154" s="18"/>
      <c r="AK1154" s="18"/>
      <c r="AL1154" s="18"/>
      <c r="AM1154" s="18"/>
      <c r="AN1154" s="18"/>
      <c r="AO1154" s="18"/>
      <c r="AP1154" s="18"/>
      <c r="AQ1154" s="18"/>
      <c r="AR1154" s="18"/>
      <c r="AS1154" s="18"/>
      <c r="AT1154" s="18"/>
      <c r="AU1154" s="18"/>
      <c r="AV1154" s="18"/>
      <c r="AW1154" s="18"/>
      <c r="AX1154" s="18"/>
      <c r="AY1154" s="18"/>
      <c r="AZ1154" s="18"/>
      <c r="BA1154" s="18"/>
      <c r="BB1154" s="18"/>
      <c r="BC1154" s="18"/>
      <c r="BD1154" s="18"/>
      <c r="BE1154" s="18"/>
      <c r="BF1154" s="18"/>
      <c r="BG1154" s="18"/>
      <c r="BH1154" s="18"/>
      <c r="BI1154" s="18"/>
      <c r="BJ1154" s="18"/>
      <c r="BK1154" s="18"/>
      <c r="BL1154" s="18"/>
    </row>
    <row r="1155" spans="15:64" x14ac:dyDescent="0.3">
      <c r="O1155" s="18"/>
      <c r="P1155" s="18"/>
      <c r="Q1155" s="18"/>
      <c r="R1155" s="18"/>
      <c r="S1155" s="18"/>
      <c r="T1155" s="18"/>
      <c r="U1155" s="18"/>
      <c r="V1155" s="18"/>
      <c r="W1155" s="18"/>
      <c r="X1155" s="18"/>
      <c r="Y1155" s="18"/>
      <c r="Z1155" s="18"/>
      <c r="AA1155" s="18"/>
      <c r="AB1155" s="18"/>
      <c r="AC1155" s="18"/>
      <c r="AD1155" s="18"/>
      <c r="AE1155" s="18"/>
      <c r="AF1155" s="18"/>
      <c r="AG1155" s="18"/>
      <c r="AH1155" s="18"/>
      <c r="AI1155" s="18"/>
      <c r="AJ1155" s="18"/>
      <c r="AK1155" s="18"/>
      <c r="AL1155" s="18"/>
      <c r="AM1155" s="18"/>
      <c r="AN1155" s="18"/>
      <c r="AO1155" s="18"/>
      <c r="AP1155" s="18"/>
      <c r="AQ1155" s="18"/>
      <c r="AR1155" s="18"/>
      <c r="AS1155" s="18"/>
      <c r="AT1155" s="18"/>
      <c r="AU1155" s="18"/>
      <c r="AV1155" s="18"/>
      <c r="AW1155" s="18"/>
      <c r="AX1155" s="18"/>
      <c r="AY1155" s="18"/>
      <c r="AZ1155" s="18"/>
      <c r="BA1155" s="18"/>
      <c r="BB1155" s="18"/>
      <c r="BC1155" s="18"/>
      <c r="BD1155" s="18"/>
      <c r="BE1155" s="18"/>
      <c r="BF1155" s="18"/>
      <c r="BG1155" s="18"/>
      <c r="BH1155" s="18"/>
      <c r="BI1155" s="18"/>
      <c r="BJ1155" s="18"/>
      <c r="BK1155" s="18"/>
      <c r="BL1155" s="18"/>
    </row>
    <row r="1156" spans="15:64" x14ac:dyDescent="0.3">
      <c r="O1156" s="18"/>
      <c r="P1156" s="18"/>
      <c r="Q1156" s="18"/>
      <c r="R1156" s="18"/>
      <c r="S1156" s="18"/>
      <c r="T1156" s="18"/>
      <c r="U1156" s="18"/>
      <c r="V1156" s="18"/>
      <c r="W1156" s="18"/>
      <c r="X1156" s="18"/>
      <c r="Y1156" s="18"/>
      <c r="Z1156" s="18"/>
      <c r="AA1156" s="18"/>
      <c r="AB1156" s="18"/>
      <c r="AC1156" s="18"/>
      <c r="AD1156" s="18"/>
      <c r="AE1156" s="18"/>
      <c r="AF1156" s="18"/>
      <c r="AG1156" s="18"/>
      <c r="AH1156" s="18"/>
      <c r="AI1156" s="18"/>
      <c r="AJ1156" s="18"/>
      <c r="AK1156" s="18"/>
      <c r="AL1156" s="18"/>
      <c r="AM1156" s="18"/>
      <c r="AN1156" s="18"/>
      <c r="AO1156" s="18"/>
      <c r="AP1156" s="18"/>
      <c r="AQ1156" s="18"/>
      <c r="AR1156" s="18"/>
      <c r="AS1156" s="18"/>
      <c r="AT1156" s="18"/>
      <c r="AU1156" s="18"/>
      <c r="AV1156" s="18"/>
      <c r="AW1156" s="18"/>
      <c r="AX1156" s="18"/>
      <c r="AY1156" s="18"/>
      <c r="AZ1156" s="18"/>
      <c r="BA1156" s="18"/>
      <c r="BB1156" s="18"/>
      <c r="BC1156" s="18"/>
      <c r="BD1156" s="18"/>
      <c r="BE1156" s="18"/>
      <c r="BF1156" s="18"/>
      <c r="BG1156" s="18"/>
      <c r="BH1156" s="18"/>
      <c r="BI1156" s="18"/>
      <c r="BJ1156" s="18"/>
      <c r="BK1156" s="18"/>
      <c r="BL1156" s="18"/>
    </row>
    <row r="1157" spans="15:64" x14ac:dyDescent="0.3">
      <c r="O1157" s="18"/>
      <c r="P1157" s="18"/>
      <c r="Q1157" s="18"/>
      <c r="R1157" s="18"/>
      <c r="S1157" s="18"/>
      <c r="T1157" s="18"/>
      <c r="U1157" s="18"/>
      <c r="V1157" s="18"/>
      <c r="W1157" s="18"/>
      <c r="X1157" s="18"/>
      <c r="Y1157" s="18"/>
      <c r="Z1157" s="18"/>
      <c r="AA1157" s="18"/>
      <c r="AB1157" s="18"/>
      <c r="AC1157" s="18"/>
      <c r="AD1157" s="18"/>
      <c r="AE1157" s="18"/>
      <c r="AF1157" s="18"/>
      <c r="AG1157" s="18"/>
      <c r="AH1157" s="18"/>
      <c r="AI1157" s="18"/>
      <c r="AJ1157" s="18"/>
      <c r="AK1157" s="18"/>
      <c r="AL1157" s="18"/>
      <c r="AM1157" s="18"/>
      <c r="AN1157" s="18"/>
      <c r="AO1157" s="18"/>
      <c r="AP1157" s="18"/>
      <c r="AQ1157" s="18"/>
      <c r="AR1157" s="18"/>
      <c r="AS1157" s="18"/>
      <c r="AT1157" s="18"/>
      <c r="AU1157" s="18"/>
      <c r="AV1157" s="18"/>
      <c r="AW1157" s="18"/>
      <c r="AX1157" s="18"/>
      <c r="AY1157" s="18"/>
      <c r="AZ1157" s="18"/>
      <c r="BA1157" s="18"/>
      <c r="BB1157" s="18"/>
      <c r="BC1157" s="18"/>
      <c r="BD1157" s="18"/>
      <c r="BE1157" s="18"/>
      <c r="BF1157" s="18"/>
      <c r="BG1157" s="18"/>
      <c r="BH1157" s="18"/>
      <c r="BI1157" s="18"/>
      <c r="BJ1157" s="18"/>
      <c r="BK1157" s="18"/>
      <c r="BL1157" s="18"/>
    </row>
    <row r="1158" spans="15:64" x14ac:dyDescent="0.3">
      <c r="O1158" s="18"/>
      <c r="P1158" s="18"/>
      <c r="Q1158" s="18"/>
      <c r="R1158" s="18"/>
      <c r="S1158" s="18"/>
      <c r="T1158" s="18"/>
      <c r="U1158" s="18"/>
      <c r="V1158" s="18"/>
      <c r="W1158" s="18"/>
      <c r="X1158" s="18"/>
      <c r="Y1158" s="18"/>
      <c r="Z1158" s="18"/>
      <c r="AA1158" s="18"/>
      <c r="AB1158" s="18"/>
      <c r="AC1158" s="18"/>
      <c r="AD1158" s="18"/>
      <c r="AE1158" s="18"/>
      <c r="AF1158" s="18"/>
      <c r="AG1158" s="18"/>
      <c r="AH1158" s="18"/>
      <c r="AI1158" s="18"/>
      <c r="AJ1158" s="18"/>
      <c r="AK1158" s="18"/>
      <c r="AL1158" s="18"/>
      <c r="AM1158" s="18"/>
      <c r="AN1158" s="18"/>
      <c r="AO1158" s="18"/>
      <c r="AP1158" s="18"/>
      <c r="AQ1158" s="18"/>
      <c r="AR1158" s="18"/>
      <c r="AS1158" s="18"/>
      <c r="AT1158" s="18"/>
      <c r="AU1158" s="18"/>
      <c r="AV1158" s="18"/>
      <c r="AW1158" s="18"/>
      <c r="AX1158" s="18"/>
      <c r="AY1158" s="18"/>
      <c r="AZ1158" s="18"/>
      <c r="BA1158" s="18"/>
      <c r="BB1158" s="18"/>
      <c r="BC1158" s="18"/>
      <c r="BD1158" s="18"/>
      <c r="BE1158" s="18"/>
      <c r="BF1158" s="18"/>
      <c r="BG1158" s="18"/>
      <c r="BH1158" s="18"/>
      <c r="BI1158" s="18"/>
      <c r="BJ1158" s="18"/>
      <c r="BK1158" s="18"/>
      <c r="BL1158" s="18"/>
    </row>
    <row r="1159" spans="15:64" x14ac:dyDescent="0.3">
      <c r="O1159" s="18"/>
      <c r="P1159" s="18"/>
      <c r="Q1159" s="18"/>
      <c r="R1159" s="18"/>
      <c r="S1159" s="18"/>
      <c r="T1159" s="18"/>
      <c r="U1159" s="18"/>
      <c r="V1159" s="18"/>
      <c r="W1159" s="18"/>
      <c r="X1159" s="18"/>
      <c r="Y1159" s="18"/>
      <c r="Z1159" s="18"/>
      <c r="AA1159" s="18"/>
      <c r="AB1159" s="18"/>
      <c r="AC1159" s="18"/>
      <c r="AD1159" s="18"/>
      <c r="AE1159" s="18"/>
      <c r="AF1159" s="18"/>
      <c r="AG1159" s="18"/>
      <c r="AH1159" s="18"/>
      <c r="AI1159" s="18"/>
      <c r="AJ1159" s="18"/>
      <c r="AK1159" s="18"/>
      <c r="AL1159" s="18"/>
      <c r="AM1159" s="18"/>
      <c r="AN1159" s="18"/>
      <c r="AO1159" s="18"/>
      <c r="AP1159" s="18"/>
      <c r="AQ1159" s="18"/>
      <c r="AR1159" s="18"/>
      <c r="AS1159" s="18"/>
      <c r="AT1159" s="18"/>
      <c r="AU1159" s="18"/>
      <c r="AV1159" s="18"/>
      <c r="AW1159" s="18"/>
      <c r="AX1159" s="18"/>
      <c r="AY1159" s="18"/>
      <c r="AZ1159" s="18"/>
      <c r="BA1159" s="18"/>
      <c r="BB1159" s="18"/>
      <c r="BC1159" s="18"/>
      <c r="BD1159" s="18"/>
      <c r="BE1159" s="18"/>
      <c r="BF1159" s="18"/>
      <c r="BG1159" s="18"/>
      <c r="BH1159" s="18"/>
      <c r="BI1159" s="18"/>
      <c r="BJ1159" s="18"/>
      <c r="BK1159" s="18"/>
      <c r="BL1159" s="18"/>
    </row>
    <row r="1160" spans="15:64" x14ac:dyDescent="0.3">
      <c r="O1160" s="18"/>
      <c r="P1160" s="18"/>
      <c r="Q1160" s="18"/>
      <c r="R1160" s="18"/>
      <c r="S1160" s="18"/>
      <c r="T1160" s="18"/>
      <c r="U1160" s="18"/>
      <c r="V1160" s="18"/>
      <c r="W1160" s="18"/>
      <c r="X1160" s="18"/>
      <c r="Y1160" s="18"/>
      <c r="Z1160" s="18"/>
      <c r="AA1160" s="18"/>
      <c r="AB1160" s="18"/>
      <c r="AC1160" s="18"/>
      <c r="AD1160" s="18"/>
      <c r="AE1160" s="18"/>
      <c r="AF1160" s="18"/>
      <c r="AG1160" s="18"/>
      <c r="AH1160" s="18"/>
      <c r="AI1160" s="18"/>
      <c r="AJ1160" s="18"/>
      <c r="AK1160" s="18"/>
      <c r="AL1160" s="18"/>
      <c r="AM1160" s="18"/>
      <c r="AN1160" s="18"/>
      <c r="AO1160" s="18"/>
      <c r="AP1160" s="18"/>
      <c r="AQ1160" s="18"/>
      <c r="AR1160" s="18"/>
      <c r="AS1160" s="18"/>
      <c r="AT1160" s="18"/>
      <c r="AU1160" s="18"/>
      <c r="AV1160" s="18"/>
      <c r="AW1160" s="18"/>
      <c r="AX1160" s="18"/>
      <c r="AY1160" s="18"/>
      <c r="AZ1160" s="18"/>
      <c r="BA1160" s="18"/>
      <c r="BB1160" s="18"/>
      <c r="BC1160" s="18"/>
      <c r="BD1160" s="18"/>
      <c r="BE1160" s="18"/>
      <c r="BF1160" s="18"/>
      <c r="BG1160" s="18"/>
      <c r="BH1160" s="18"/>
      <c r="BI1160" s="18"/>
      <c r="BJ1160" s="18"/>
      <c r="BK1160" s="18"/>
      <c r="BL1160" s="18"/>
    </row>
    <row r="1161" spans="15:64" x14ac:dyDescent="0.3">
      <c r="O1161" s="18"/>
      <c r="P1161" s="18"/>
      <c r="Q1161" s="18"/>
      <c r="R1161" s="18"/>
      <c r="S1161" s="18"/>
      <c r="T1161" s="18"/>
      <c r="U1161" s="18"/>
      <c r="V1161" s="18"/>
      <c r="W1161" s="18"/>
      <c r="X1161" s="18"/>
      <c r="Y1161" s="18"/>
      <c r="Z1161" s="18"/>
      <c r="AA1161" s="18"/>
      <c r="AB1161" s="18"/>
      <c r="AC1161" s="18"/>
      <c r="AD1161" s="18"/>
      <c r="AE1161" s="18"/>
      <c r="AF1161" s="18"/>
      <c r="AG1161" s="18"/>
      <c r="AH1161" s="18"/>
      <c r="AI1161" s="18"/>
      <c r="AJ1161" s="18"/>
      <c r="AK1161" s="18"/>
      <c r="AL1161" s="18"/>
      <c r="AM1161" s="18"/>
      <c r="AN1161" s="18"/>
      <c r="AO1161" s="18"/>
      <c r="AP1161" s="18"/>
      <c r="AQ1161" s="18"/>
      <c r="AR1161" s="18"/>
      <c r="AS1161" s="18"/>
      <c r="AT1161" s="18"/>
      <c r="AU1161" s="18"/>
      <c r="AV1161" s="18"/>
      <c r="AW1161" s="18"/>
      <c r="AX1161" s="18"/>
      <c r="AY1161" s="18"/>
      <c r="AZ1161" s="18"/>
      <c r="BA1161" s="18"/>
      <c r="BB1161" s="18"/>
      <c r="BC1161" s="18"/>
      <c r="BD1161" s="18"/>
      <c r="BE1161" s="18"/>
      <c r="BF1161" s="18"/>
      <c r="BG1161" s="18"/>
      <c r="BH1161" s="18"/>
      <c r="BI1161" s="18"/>
      <c r="BJ1161" s="18"/>
      <c r="BK1161" s="18"/>
      <c r="BL1161" s="18"/>
    </row>
    <row r="1162" spans="15:64" x14ac:dyDescent="0.3">
      <c r="O1162" s="18"/>
      <c r="P1162" s="18"/>
      <c r="Q1162" s="18"/>
      <c r="R1162" s="18"/>
      <c r="S1162" s="18"/>
      <c r="T1162" s="18"/>
      <c r="U1162" s="18"/>
      <c r="V1162" s="18"/>
      <c r="W1162" s="18"/>
      <c r="X1162" s="18"/>
      <c r="Y1162" s="18"/>
      <c r="Z1162" s="18"/>
      <c r="AA1162" s="18"/>
      <c r="AB1162" s="18"/>
      <c r="AC1162" s="18"/>
      <c r="AD1162" s="18"/>
      <c r="AE1162" s="18"/>
      <c r="AF1162" s="18"/>
      <c r="AG1162" s="18"/>
      <c r="AH1162" s="18"/>
      <c r="AI1162" s="18"/>
      <c r="AJ1162" s="18"/>
      <c r="AK1162" s="18"/>
      <c r="AL1162" s="18"/>
      <c r="AM1162" s="18"/>
      <c r="AN1162" s="18"/>
      <c r="AO1162" s="18"/>
      <c r="AP1162" s="18"/>
      <c r="AQ1162" s="18"/>
      <c r="AR1162" s="18"/>
      <c r="AS1162" s="18"/>
      <c r="AT1162" s="18"/>
      <c r="AU1162" s="18"/>
      <c r="AV1162" s="18"/>
      <c r="AW1162" s="18"/>
      <c r="AX1162" s="18"/>
      <c r="AY1162" s="18"/>
      <c r="AZ1162" s="18"/>
      <c r="BA1162" s="18"/>
      <c r="BB1162" s="18"/>
      <c r="BC1162" s="18"/>
      <c r="BD1162" s="18"/>
      <c r="BE1162" s="18"/>
      <c r="BF1162" s="18"/>
      <c r="BG1162" s="18"/>
      <c r="BH1162" s="18"/>
      <c r="BI1162" s="18"/>
      <c r="BJ1162" s="18"/>
      <c r="BK1162" s="18"/>
      <c r="BL1162" s="18"/>
    </row>
    <row r="1163" spans="15:64" x14ac:dyDescent="0.3">
      <c r="O1163" s="18"/>
      <c r="P1163" s="18"/>
      <c r="Q1163" s="18"/>
      <c r="R1163" s="18"/>
      <c r="S1163" s="18"/>
      <c r="T1163" s="18"/>
      <c r="U1163" s="18"/>
      <c r="V1163" s="18"/>
      <c r="W1163" s="18"/>
      <c r="X1163" s="18"/>
      <c r="Y1163" s="18"/>
      <c r="Z1163" s="18"/>
      <c r="AA1163" s="18"/>
      <c r="AB1163" s="18"/>
      <c r="AC1163" s="18"/>
      <c r="AD1163" s="18"/>
      <c r="AE1163" s="18"/>
      <c r="AF1163" s="18"/>
      <c r="AG1163" s="18"/>
      <c r="AH1163" s="18"/>
      <c r="AI1163" s="18"/>
      <c r="AJ1163" s="18"/>
      <c r="AK1163" s="18"/>
      <c r="AL1163" s="18"/>
      <c r="AM1163" s="18"/>
      <c r="AN1163" s="18"/>
      <c r="AO1163" s="18"/>
      <c r="AP1163" s="18"/>
      <c r="AQ1163" s="18"/>
      <c r="AR1163" s="18"/>
      <c r="AS1163" s="18"/>
      <c r="AT1163" s="18"/>
      <c r="AU1163" s="18"/>
      <c r="AV1163" s="18"/>
      <c r="AW1163" s="18"/>
      <c r="AX1163" s="18"/>
      <c r="AY1163" s="18"/>
      <c r="AZ1163" s="18"/>
      <c r="BA1163" s="18"/>
      <c r="BB1163" s="18"/>
      <c r="BC1163" s="18"/>
      <c r="BD1163" s="18"/>
      <c r="BE1163" s="18"/>
      <c r="BF1163" s="18"/>
      <c r="BG1163" s="18"/>
      <c r="BH1163" s="18"/>
      <c r="BI1163" s="18"/>
      <c r="BJ1163" s="18"/>
      <c r="BK1163" s="18"/>
      <c r="BL1163" s="18"/>
    </row>
    <row r="1164" spans="15:64" x14ac:dyDescent="0.3">
      <c r="O1164" s="18"/>
      <c r="P1164" s="18"/>
      <c r="Q1164" s="18"/>
      <c r="R1164" s="18"/>
      <c r="S1164" s="18"/>
      <c r="T1164" s="18"/>
      <c r="U1164" s="18"/>
      <c r="V1164" s="18"/>
      <c r="W1164" s="18"/>
      <c r="X1164" s="18"/>
      <c r="Y1164" s="18"/>
      <c r="Z1164" s="18"/>
      <c r="AA1164" s="18"/>
      <c r="AB1164" s="18"/>
      <c r="AC1164" s="18"/>
      <c r="AD1164" s="18"/>
      <c r="AE1164" s="18"/>
      <c r="AF1164" s="18"/>
      <c r="AG1164" s="18"/>
      <c r="AH1164" s="18"/>
      <c r="AI1164" s="18"/>
      <c r="AJ1164" s="18"/>
      <c r="AK1164" s="18"/>
      <c r="AL1164" s="18"/>
      <c r="AM1164" s="18"/>
      <c r="AN1164" s="18"/>
      <c r="AO1164" s="18"/>
      <c r="AP1164" s="18"/>
      <c r="AQ1164" s="18"/>
      <c r="AR1164" s="18"/>
      <c r="AS1164" s="18"/>
      <c r="AT1164" s="18"/>
      <c r="AU1164" s="18"/>
      <c r="AV1164" s="18"/>
      <c r="AW1164" s="18"/>
      <c r="AX1164" s="18"/>
      <c r="AY1164" s="18"/>
      <c r="AZ1164" s="18"/>
      <c r="BA1164" s="18"/>
      <c r="BB1164" s="18"/>
      <c r="BC1164" s="18"/>
      <c r="BD1164" s="18"/>
      <c r="BE1164" s="18"/>
      <c r="BF1164" s="18"/>
      <c r="BG1164" s="18"/>
      <c r="BH1164" s="18"/>
      <c r="BI1164" s="18"/>
      <c r="BJ1164" s="18"/>
      <c r="BK1164" s="18"/>
      <c r="BL1164" s="18"/>
    </row>
    <row r="1165" spans="15:64" x14ac:dyDescent="0.3">
      <c r="O1165" s="18"/>
      <c r="P1165" s="18"/>
      <c r="Q1165" s="18"/>
      <c r="R1165" s="18"/>
      <c r="S1165" s="18"/>
      <c r="T1165" s="18"/>
      <c r="U1165" s="18"/>
      <c r="V1165" s="18"/>
      <c r="W1165" s="18"/>
      <c r="X1165" s="18"/>
      <c r="Y1165" s="18"/>
      <c r="Z1165" s="18"/>
      <c r="AA1165" s="18"/>
      <c r="AB1165" s="18"/>
      <c r="AC1165" s="18"/>
      <c r="AD1165" s="18"/>
      <c r="AE1165" s="18"/>
      <c r="AF1165" s="18"/>
      <c r="AG1165" s="18"/>
      <c r="AH1165" s="18"/>
      <c r="AI1165" s="18"/>
      <c r="AJ1165" s="18"/>
      <c r="AK1165" s="18"/>
      <c r="AL1165" s="18"/>
      <c r="AM1165" s="18"/>
      <c r="AN1165" s="18"/>
      <c r="AO1165" s="18"/>
      <c r="AP1165" s="18"/>
      <c r="AQ1165" s="18"/>
      <c r="AR1165" s="18"/>
      <c r="AS1165" s="18"/>
      <c r="AT1165" s="18"/>
      <c r="AU1165" s="18"/>
      <c r="AV1165" s="18"/>
      <c r="AW1165" s="18"/>
      <c r="AX1165" s="18"/>
      <c r="AY1165" s="18"/>
      <c r="AZ1165" s="18"/>
      <c r="BA1165" s="18"/>
      <c r="BB1165" s="18"/>
      <c r="BC1165" s="18"/>
      <c r="BD1165" s="18"/>
      <c r="BE1165" s="18"/>
      <c r="BF1165" s="18"/>
      <c r="BG1165" s="18"/>
      <c r="BH1165" s="18"/>
      <c r="BI1165" s="18"/>
      <c r="BJ1165" s="18"/>
      <c r="BK1165" s="18"/>
      <c r="BL1165" s="18"/>
    </row>
    <row r="1166" spans="15:64" x14ac:dyDescent="0.3">
      <c r="O1166" s="18"/>
      <c r="P1166" s="18"/>
      <c r="Q1166" s="18"/>
      <c r="R1166" s="18"/>
      <c r="S1166" s="18"/>
      <c r="T1166" s="18"/>
      <c r="U1166" s="18"/>
      <c r="V1166" s="18"/>
      <c r="W1166" s="18"/>
      <c r="X1166" s="18"/>
      <c r="Y1166" s="18"/>
      <c r="Z1166" s="18"/>
      <c r="AA1166" s="18"/>
      <c r="AB1166" s="18"/>
      <c r="AC1166" s="18"/>
      <c r="AD1166" s="18"/>
      <c r="AE1166" s="18"/>
      <c r="AF1166" s="18"/>
      <c r="AG1166" s="18"/>
      <c r="AH1166" s="18"/>
      <c r="AI1166" s="18"/>
      <c r="AJ1166" s="18"/>
      <c r="AK1166" s="18"/>
      <c r="AL1166" s="18"/>
      <c r="AM1166" s="18"/>
      <c r="AN1166" s="18"/>
      <c r="AO1166" s="18"/>
      <c r="AP1166" s="18"/>
      <c r="AQ1166" s="18"/>
      <c r="AR1166" s="18"/>
      <c r="AS1166" s="18"/>
      <c r="AT1166" s="18"/>
      <c r="AU1166" s="18"/>
      <c r="AV1166" s="18"/>
      <c r="AW1166" s="18"/>
      <c r="AX1166" s="18"/>
      <c r="AY1166" s="18"/>
      <c r="AZ1166" s="18"/>
      <c r="BA1166" s="18"/>
      <c r="BB1166" s="18"/>
      <c r="BC1166" s="18"/>
      <c r="BD1166" s="18"/>
      <c r="BE1166" s="18"/>
      <c r="BF1166" s="18"/>
      <c r="BG1166" s="18"/>
      <c r="BH1166" s="18"/>
      <c r="BI1166" s="18"/>
      <c r="BJ1166" s="18"/>
      <c r="BK1166" s="18"/>
      <c r="BL1166" s="18"/>
    </row>
    <row r="1167" spans="15:64" x14ac:dyDescent="0.3">
      <c r="O1167" s="18"/>
      <c r="P1167" s="18"/>
      <c r="Q1167" s="18"/>
      <c r="R1167" s="18"/>
      <c r="S1167" s="18"/>
      <c r="T1167" s="18"/>
      <c r="U1167" s="18"/>
      <c r="V1167" s="18"/>
      <c r="W1167" s="18"/>
      <c r="X1167" s="18"/>
      <c r="Y1167" s="18"/>
      <c r="Z1167" s="18"/>
      <c r="AA1167" s="18"/>
      <c r="AB1167" s="18"/>
      <c r="AC1167" s="18"/>
      <c r="AD1167" s="18"/>
      <c r="AE1167" s="18"/>
      <c r="AF1167" s="18"/>
      <c r="AG1167" s="18"/>
      <c r="AH1167" s="18"/>
      <c r="AI1167" s="18"/>
      <c r="AJ1167" s="18"/>
      <c r="AK1167" s="18"/>
      <c r="AL1167" s="18"/>
      <c r="AM1167" s="18"/>
      <c r="AN1167" s="18"/>
      <c r="AO1167" s="18"/>
      <c r="AP1167" s="18"/>
      <c r="AQ1167" s="18"/>
      <c r="AR1167" s="18"/>
      <c r="AS1167" s="18"/>
      <c r="AT1167" s="18"/>
      <c r="AU1167" s="18"/>
      <c r="AV1167" s="18"/>
      <c r="AW1167" s="18"/>
      <c r="AX1167" s="18"/>
      <c r="AY1167" s="18"/>
      <c r="AZ1167" s="18"/>
      <c r="BA1167" s="18"/>
      <c r="BB1167" s="18"/>
      <c r="BC1167" s="18"/>
      <c r="BD1167" s="18"/>
      <c r="BE1167" s="18"/>
      <c r="BF1167" s="18"/>
      <c r="BG1167" s="18"/>
      <c r="BH1167" s="18"/>
      <c r="BI1167" s="18"/>
      <c r="BJ1167" s="18"/>
      <c r="BK1167" s="18"/>
      <c r="BL1167" s="18"/>
    </row>
    <row r="1168" spans="15:64" x14ac:dyDescent="0.3">
      <c r="O1168" s="18"/>
      <c r="P1168" s="18"/>
      <c r="Q1168" s="18"/>
      <c r="R1168" s="18"/>
      <c r="S1168" s="18"/>
      <c r="T1168" s="18"/>
      <c r="U1168" s="18"/>
      <c r="V1168" s="18"/>
      <c r="W1168" s="18"/>
      <c r="X1168" s="18"/>
      <c r="Y1168" s="18"/>
      <c r="Z1168" s="18"/>
      <c r="AA1168" s="18"/>
      <c r="AB1168" s="18"/>
      <c r="AC1168" s="18"/>
      <c r="AD1168" s="18"/>
      <c r="AE1168" s="18"/>
      <c r="AF1168" s="18"/>
      <c r="AG1168" s="18"/>
      <c r="AH1168" s="18"/>
      <c r="AI1168" s="18"/>
      <c r="AJ1168" s="18"/>
      <c r="AK1168" s="18"/>
      <c r="AL1168" s="18"/>
      <c r="AM1168" s="18"/>
      <c r="AN1168" s="18"/>
      <c r="AO1168" s="18"/>
      <c r="AP1168" s="18"/>
      <c r="AQ1168" s="18"/>
      <c r="AR1168" s="18"/>
      <c r="AS1168" s="18"/>
      <c r="AT1168" s="18"/>
      <c r="AU1168" s="18"/>
      <c r="AV1168" s="18"/>
      <c r="AW1168" s="18"/>
      <c r="AX1168" s="18"/>
      <c r="AY1168" s="18"/>
      <c r="AZ1168" s="18"/>
      <c r="BA1168" s="18"/>
      <c r="BB1168" s="18"/>
      <c r="BC1168" s="18"/>
      <c r="BD1168" s="18"/>
      <c r="BE1168" s="18"/>
      <c r="BF1168" s="18"/>
      <c r="BG1168" s="18"/>
      <c r="BH1168" s="18"/>
      <c r="BI1168" s="18"/>
      <c r="BJ1168" s="18"/>
      <c r="BK1168" s="18"/>
      <c r="BL1168" s="18"/>
    </row>
    <row r="1169" spans="15:64" x14ac:dyDescent="0.3">
      <c r="O1169" s="18"/>
      <c r="P1169" s="18"/>
      <c r="Q1169" s="18"/>
      <c r="R1169" s="18"/>
      <c r="S1169" s="18"/>
      <c r="T1169" s="18"/>
      <c r="U1169" s="18"/>
      <c r="V1169" s="18"/>
      <c r="W1169" s="18"/>
      <c r="X1169" s="18"/>
      <c r="Y1169" s="18"/>
      <c r="Z1169" s="18"/>
      <c r="AA1169" s="18"/>
      <c r="AB1169" s="18"/>
      <c r="AC1169" s="18"/>
      <c r="AD1169" s="18"/>
      <c r="AE1169" s="18"/>
      <c r="AF1169" s="18"/>
      <c r="AG1169" s="18"/>
      <c r="AH1169" s="18"/>
      <c r="AI1169" s="18"/>
      <c r="AJ1169" s="18"/>
      <c r="AK1169" s="18"/>
      <c r="AL1169" s="18"/>
      <c r="AM1169" s="18"/>
      <c r="AN1169" s="18"/>
      <c r="AO1169" s="18"/>
      <c r="AP1169" s="18"/>
      <c r="AQ1169" s="18"/>
      <c r="AR1169" s="18"/>
      <c r="AS1169" s="18"/>
      <c r="AT1169" s="18"/>
      <c r="AU1169" s="18"/>
      <c r="AV1169" s="18"/>
      <c r="AW1169" s="18"/>
      <c r="AX1169" s="18"/>
      <c r="AY1169" s="18"/>
      <c r="AZ1169" s="18"/>
      <c r="BA1169" s="18"/>
      <c r="BB1169" s="18"/>
      <c r="BC1169" s="18"/>
      <c r="BD1169" s="18"/>
      <c r="BE1169" s="18"/>
      <c r="BF1169" s="18"/>
      <c r="BG1169" s="18"/>
      <c r="BH1169" s="18"/>
      <c r="BI1169" s="18"/>
      <c r="BJ1169" s="18"/>
      <c r="BK1169" s="18"/>
      <c r="BL1169" s="18"/>
    </row>
    <row r="1170" spans="15:64" x14ac:dyDescent="0.3">
      <c r="O1170" s="18"/>
      <c r="P1170" s="18"/>
      <c r="Q1170" s="18"/>
      <c r="R1170" s="18"/>
      <c r="S1170" s="18"/>
      <c r="T1170" s="18"/>
      <c r="U1170" s="18"/>
      <c r="V1170" s="18"/>
      <c r="W1170" s="18"/>
      <c r="X1170" s="18"/>
      <c r="Y1170" s="18"/>
      <c r="Z1170" s="18"/>
      <c r="AA1170" s="18"/>
      <c r="AB1170" s="18"/>
      <c r="AC1170" s="18"/>
      <c r="AD1170" s="18"/>
      <c r="AE1170" s="18"/>
      <c r="AF1170" s="18"/>
      <c r="AG1170" s="18"/>
      <c r="AH1170" s="18"/>
      <c r="AI1170" s="18"/>
      <c r="AJ1170" s="18"/>
      <c r="AK1170" s="18"/>
      <c r="AL1170" s="18"/>
      <c r="AM1170" s="18"/>
      <c r="AN1170" s="18"/>
      <c r="AO1170" s="18"/>
      <c r="AP1170" s="18"/>
      <c r="AQ1170" s="18"/>
      <c r="AR1170" s="18"/>
      <c r="AS1170" s="18"/>
      <c r="AT1170" s="18"/>
      <c r="AU1170" s="18"/>
      <c r="AV1170" s="18"/>
      <c r="AW1170" s="18"/>
      <c r="AX1170" s="18"/>
      <c r="AY1170" s="18"/>
      <c r="AZ1170" s="18"/>
      <c r="BA1170" s="18"/>
      <c r="BB1170" s="18"/>
      <c r="BC1170" s="18"/>
      <c r="BD1170" s="18"/>
      <c r="BE1170" s="18"/>
      <c r="BF1170" s="18"/>
      <c r="BG1170" s="18"/>
      <c r="BH1170" s="18"/>
      <c r="BI1170" s="18"/>
      <c r="BJ1170" s="18"/>
      <c r="BK1170" s="18"/>
      <c r="BL1170" s="18"/>
    </row>
    <row r="1171" spans="15:64" x14ac:dyDescent="0.3">
      <c r="O1171" s="18"/>
      <c r="P1171" s="18"/>
      <c r="Q1171" s="18"/>
      <c r="R1171" s="18"/>
      <c r="S1171" s="18"/>
      <c r="T1171" s="18"/>
      <c r="U1171" s="18"/>
      <c r="V1171" s="18"/>
      <c r="W1171" s="18"/>
      <c r="X1171" s="18"/>
      <c r="Y1171" s="18"/>
      <c r="Z1171" s="18"/>
      <c r="AA1171" s="18"/>
      <c r="AB1171" s="18"/>
      <c r="AC1171" s="18"/>
      <c r="AD1171" s="18"/>
      <c r="AE1171" s="18"/>
      <c r="AF1171" s="18"/>
      <c r="AG1171" s="18"/>
      <c r="AH1171" s="18"/>
      <c r="AI1171" s="18"/>
      <c r="AJ1171" s="18"/>
      <c r="AK1171" s="18"/>
      <c r="AL1171" s="18"/>
      <c r="AM1171" s="18"/>
      <c r="AN1171" s="18"/>
      <c r="AO1171" s="18"/>
      <c r="AP1171" s="18"/>
      <c r="AQ1171" s="18"/>
      <c r="AR1171" s="18"/>
      <c r="AS1171" s="18"/>
      <c r="AT1171" s="18"/>
      <c r="AU1171" s="18"/>
      <c r="AV1171" s="18"/>
      <c r="AW1171" s="18"/>
      <c r="AX1171" s="18"/>
      <c r="AY1171" s="18"/>
      <c r="AZ1171" s="18"/>
      <c r="BA1171" s="18"/>
      <c r="BB1171" s="18"/>
      <c r="BC1171" s="18"/>
      <c r="BD1171" s="18"/>
      <c r="BE1171" s="18"/>
      <c r="BF1171" s="18"/>
      <c r="BG1171" s="18"/>
      <c r="BH1171" s="18"/>
      <c r="BI1171" s="18"/>
      <c r="BJ1171" s="18"/>
      <c r="BK1171" s="18"/>
      <c r="BL1171" s="18"/>
    </row>
    <row r="1172" spans="15:64" x14ac:dyDescent="0.3">
      <c r="O1172" s="18"/>
      <c r="P1172" s="18"/>
      <c r="Q1172" s="18"/>
      <c r="R1172" s="18"/>
      <c r="S1172" s="18"/>
      <c r="T1172" s="18"/>
      <c r="U1172" s="18"/>
      <c r="V1172" s="18"/>
      <c r="W1172" s="18"/>
      <c r="X1172" s="18"/>
      <c r="Y1172" s="18"/>
      <c r="Z1172" s="18"/>
      <c r="AA1172" s="18"/>
      <c r="AB1172" s="18"/>
      <c r="AC1172" s="18"/>
      <c r="AD1172" s="18"/>
      <c r="AE1172" s="18"/>
      <c r="AF1172" s="18"/>
      <c r="AG1172" s="18"/>
      <c r="AH1172" s="18"/>
      <c r="AI1172" s="18"/>
      <c r="AJ1172" s="18"/>
      <c r="AK1172" s="18"/>
      <c r="AL1172" s="18"/>
      <c r="AM1172" s="18"/>
      <c r="AN1172" s="18"/>
      <c r="AO1172" s="18"/>
      <c r="AP1172" s="18"/>
      <c r="AQ1172" s="18"/>
      <c r="AR1172" s="18"/>
      <c r="AS1172" s="18"/>
      <c r="AT1172" s="18"/>
      <c r="AU1172" s="18"/>
      <c r="AV1172" s="18"/>
      <c r="AW1172" s="18"/>
      <c r="AX1172" s="18"/>
      <c r="AY1172" s="18"/>
      <c r="AZ1172" s="18"/>
      <c r="BA1172" s="18"/>
      <c r="BB1172" s="18"/>
      <c r="BC1172" s="18"/>
      <c r="BD1172" s="18"/>
      <c r="BE1172" s="18"/>
      <c r="BF1172" s="18"/>
      <c r="BG1172" s="18"/>
      <c r="BH1172" s="18"/>
      <c r="BI1172" s="18"/>
      <c r="BJ1172" s="18"/>
      <c r="BK1172" s="18"/>
      <c r="BL1172" s="18"/>
    </row>
    <row r="1173" spans="15:64" x14ac:dyDescent="0.3">
      <c r="O1173" s="18"/>
      <c r="P1173" s="18"/>
      <c r="Q1173" s="18"/>
      <c r="R1173" s="18"/>
      <c r="S1173" s="18"/>
      <c r="T1173" s="18"/>
      <c r="U1173" s="18"/>
      <c r="V1173" s="18"/>
      <c r="W1173" s="18"/>
      <c r="X1173" s="18"/>
      <c r="Y1173" s="18"/>
      <c r="Z1173" s="18"/>
      <c r="AA1173" s="18"/>
      <c r="AB1173" s="18"/>
      <c r="AC1173" s="18"/>
      <c r="AD1173" s="18"/>
      <c r="AE1173" s="18"/>
      <c r="AF1173" s="18"/>
      <c r="AG1173" s="18"/>
      <c r="AH1173" s="18"/>
      <c r="AI1173" s="18"/>
      <c r="AJ1173" s="18"/>
      <c r="AK1173" s="18"/>
      <c r="AL1173" s="18"/>
      <c r="AM1173" s="18"/>
      <c r="AN1173" s="18"/>
      <c r="AO1173" s="18"/>
      <c r="AP1173" s="18"/>
      <c r="AQ1173" s="18"/>
      <c r="AR1173" s="18"/>
      <c r="AS1173" s="18"/>
      <c r="AT1173" s="18"/>
      <c r="AU1173" s="18"/>
      <c r="AV1173" s="18"/>
      <c r="AW1173" s="18"/>
      <c r="AX1173" s="18"/>
      <c r="AY1173" s="18"/>
      <c r="AZ1173" s="18"/>
      <c r="BA1173" s="18"/>
      <c r="BB1173" s="18"/>
      <c r="BC1173" s="18"/>
      <c r="BD1173" s="18"/>
      <c r="BE1173" s="18"/>
      <c r="BF1173" s="18"/>
      <c r="BG1173" s="18"/>
      <c r="BH1173" s="18"/>
      <c r="BI1173" s="18"/>
      <c r="BJ1173" s="18"/>
      <c r="BK1173" s="18"/>
      <c r="BL1173" s="18"/>
    </row>
    <row r="1174" spans="15:64" x14ac:dyDescent="0.3">
      <c r="O1174" s="18"/>
      <c r="P1174" s="18"/>
      <c r="Q1174" s="18"/>
      <c r="R1174" s="18"/>
      <c r="S1174" s="18"/>
      <c r="T1174" s="18"/>
      <c r="U1174" s="18"/>
      <c r="V1174" s="18"/>
      <c r="W1174" s="18"/>
      <c r="X1174" s="18"/>
      <c r="Y1174" s="18"/>
      <c r="Z1174" s="18"/>
      <c r="AA1174" s="18"/>
      <c r="AB1174" s="18"/>
      <c r="AC1174" s="18"/>
      <c r="AD1174" s="18"/>
      <c r="AE1174" s="18"/>
      <c r="AF1174" s="18"/>
      <c r="AG1174" s="18"/>
      <c r="AH1174" s="18"/>
      <c r="AI1174" s="18"/>
      <c r="AJ1174" s="18"/>
      <c r="AK1174" s="18"/>
      <c r="AL1174" s="18"/>
      <c r="AM1174" s="18"/>
      <c r="AN1174" s="18"/>
      <c r="AO1174" s="18"/>
      <c r="AP1174" s="18"/>
      <c r="AQ1174" s="18"/>
      <c r="AR1174" s="18"/>
      <c r="AS1174" s="18"/>
      <c r="AT1174" s="18"/>
      <c r="AU1174" s="18"/>
      <c r="AV1174" s="18"/>
      <c r="AW1174" s="18"/>
      <c r="AX1174" s="18"/>
      <c r="AY1174" s="18"/>
      <c r="AZ1174" s="18"/>
      <c r="BA1174" s="18"/>
      <c r="BB1174" s="18"/>
      <c r="BC1174" s="18"/>
      <c r="BD1174" s="18"/>
      <c r="BE1174" s="18"/>
      <c r="BF1174" s="18"/>
      <c r="BG1174" s="18"/>
      <c r="BH1174" s="18"/>
      <c r="BI1174" s="18"/>
      <c r="BJ1174" s="18"/>
      <c r="BK1174" s="18"/>
      <c r="BL1174" s="18"/>
    </row>
    <row r="1175" spans="15:64" x14ac:dyDescent="0.3">
      <c r="O1175" s="18"/>
      <c r="P1175" s="18"/>
      <c r="Q1175" s="18"/>
      <c r="R1175" s="18"/>
      <c r="S1175" s="18"/>
      <c r="T1175" s="18"/>
      <c r="U1175" s="18"/>
      <c r="V1175" s="18"/>
      <c r="W1175" s="18"/>
      <c r="X1175" s="18"/>
      <c r="Y1175" s="18"/>
      <c r="Z1175" s="18"/>
      <c r="AA1175" s="18"/>
      <c r="AB1175" s="18"/>
      <c r="AC1175" s="18"/>
      <c r="AD1175" s="18"/>
      <c r="AE1175" s="18"/>
      <c r="AF1175" s="18"/>
      <c r="AG1175" s="18"/>
      <c r="AH1175" s="18"/>
      <c r="AI1175" s="18"/>
      <c r="AJ1175" s="18"/>
      <c r="AK1175" s="18"/>
      <c r="AL1175" s="18"/>
      <c r="AM1175" s="18"/>
      <c r="AN1175" s="18"/>
      <c r="AO1175" s="18"/>
      <c r="AP1175" s="18"/>
      <c r="AQ1175" s="18"/>
      <c r="AR1175" s="18"/>
      <c r="AS1175" s="18"/>
      <c r="AT1175" s="18"/>
      <c r="AU1175" s="18"/>
      <c r="AV1175" s="18"/>
      <c r="AW1175" s="18"/>
      <c r="AX1175" s="18"/>
      <c r="AY1175" s="18"/>
      <c r="AZ1175" s="18"/>
      <c r="BA1175" s="18"/>
      <c r="BB1175" s="18"/>
      <c r="BC1175" s="18"/>
      <c r="BD1175" s="18"/>
      <c r="BE1175" s="18"/>
      <c r="BF1175" s="18"/>
      <c r="BG1175" s="18"/>
      <c r="BH1175" s="18"/>
      <c r="BI1175" s="18"/>
      <c r="BJ1175" s="18"/>
      <c r="BK1175" s="18"/>
      <c r="BL1175" s="18"/>
    </row>
    <row r="1176" spans="15:64" x14ac:dyDescent="0.3">
      <c r="O1176" s="18"/>
      <c r="P1176" s="18"/>
      <c r="Q1176" s="18"/>
      <c r="R1176" s="18"/>
      <c r="S1176" s="18"/>
      <c r="T1176" s="18"/>
      <c r="U1176" s="18"/>
      <c r="V1176" s="18"/>
      <c r="W1176" s="18"/>
      <c r="X1176" s="18"/>
      <c r="Y1176" s="18"/>
      <c r="Z1176" s="18"/>
      <c r="AA1176" s="18"/>
      <c r="AB1176" s="18"/>
      <c r="AC1176" s="18"/>
      <c r="AD1176" s="18"/>
      <c r="AE1176" s="18"/>
      <c r="AF1176" s="18"/>
      <c r="AG1176" s="18"/>
      <c r="AH1176" s="18"/>
      <c r="AI1176" s="18"/>
      <c r="AJ1176" s="18"/>
      <c r="AK1176" s="18"/>
      <c r="AL1176" s="18"/>
      <c r="AM1176" s="18"/>
      <c r="AN1176" s="18"/>
      <c r="AO1176" s="18"/>
      <c r="AP1176" s="18"/>
      <c r="AQ1176" s="18"/>
      <c r="AR1176" s="18"/>
      <c r="AS1176" s="18"/>
      <c r="AT1176" s="18"/>
      <c r="AU1176" s="18"/>
      <c r="AV1176" s="18"/>
      <c r="AW1176" s="18"/>
      <c r="AX1176" s="18"/>
      <c r="AY1176" s="18"/>
      <c r="AZ1176" s="18"/>
      <c r="BA1176" s="18"/>
      <c r="BB1176" s="18"/>
      <c r="BC1176" s="18"/>
      <c r="BD1176" s="18"/>
      <c r="BE1176" s="18"/>
      <c r="BF1176" s="18"/>
      <c r="BG1176" s="18"/>
      <c r="BH1176" s="18"/>
      <c r="BI1176" s="18"/>
      <c r="BJ1176" s="18"/>
      <c r="BK1176" s="18"/>
      <c r="BL1176" s="18"/>
    </row>
    <row r="1177" spans="15:64" x14ac:dyDescent="0.3">
      <c r="O1177" s="18"/>
      <c r="P1177" s="18"/>
      <c r="Q1177" s="18"/>
      <c r="R1177" s="18"/>
      <c r="S1177" s="18"/>
      <c r="T1177" s="18"/>
      <c r="U1177" s="18"/>
      <c r="V1177" s="18"/>
      <c r="W1177" s="18"/>
      <c r="X1177" s="18"/>
      <c r="Y1177" s="18"/>
      <c r="Z1177" s="18"/>
      <c r="AA1177" s="18"/>
      <c r="AB1177" s="18"/>
      <c r="AC1177" s="18"/>
      <c r="AD1177" s="18"/>
      <c r="AE1177" s="18"/>
      <c r="AF1177" s="18"/>
      <c r="AG1177" s="18"/>
      <c r="AH1177" s="18"/>
      <c r="AI1177" s="18"/>
      <c r="AJ1177" s="18"/>
      <c r="AK1177" s="18"/>
      <c r="AL1177" s="18"/>
      <c r="AM1177" s="18"/>
      <c r="AN1177" s="18"/>
      <c r="AO1177" s="18"/>
      <c r="AP1177" s="18"/>
      <c r="AQ1177" s="18"/>
      <c r="AR1177" s="18"/>
      <c r="AS1177" s="18"/>
      <c r="AT1177" s="18"/>
      <c r="AU1177" s="18"/>
      <c r="AV1177" s="18"/>
      <c r="AW1177" s="18"/>
      <c r="AX1177" s="18"/>
      <c r="AY1177" s="18"/>
      <c r="AZ1177" s="18"/>
      <c r="BA1177" s="18"/>
      <c r="BB1177" s="18"/>
      <c r="BC1177" s="18"/>
      <c r="BD1177" s="18"/>
      <c r="BE1177" s="18"/>
      <c r="BF1177" s="18"/>
      <c r="BG1177" s="18"/>
      <c r="BH1177" s="18"/>
      <c r="BI1177" s="18"/>
      <c r="BJ1177" s="18"/>
      <c r="BK1177" s="18"/>
      <c r="BL1177" s="18"/>
    </row>
    <row r="1178" spans="15:64" x14ac:dyDescent="0.3">
      <c r="O1178" s="18"/>
      <c r="P1178" s="18"/>
      <c r="Q1178" s="18"/>
      <c r="R1178" s="18"/>
      <c r="S1178" s="18"/>
      <c r="T1178" s="18"/>
      <c r="U1178" s="18"/>
      <c r="V1178" s="18"/>
      <c r="W1178" s="18"/>
      <c r="X1178" s="18"/>
      <c r="Y1178" s="18"/>
      <c r="Z1178" s="18"/>
      <c r="AA1178" s="18"/>
      <c r="AB1178" s="18"/>
      <c r="AC1178" s="18"/>
      <c r="AD1178" s="18"/>
      <c r="AE1178" s="18"/>
      <c r="AF1178" s="18"/>
      <c r="AG1178" s="18"/>
      <c r="AH1178" s="18"/>
      <c r="AI1178" s="18"/>
      <c r="AJ1178" s="18"/>
      <c r="AK1178" s="18"/>
      <c r="AL1178" s="18"/>
      <c r="AM1178" s="18"/>
      <c r="AN1178" s="18"/>
      <c r="AO1178" s="18"/>
      <c r="AP1178" s="18"/>
      <c r="AQ1178" s="18"/>
      <c r="AR1178" s="18"/>
      <c r="AS1178" s="18"/>
      <c r="AT1178" s="18"/>
      <c r="AU1178" s="18"/>
      <c r="AV1178" s="18"/>
      <c r="AW1178" s="18"/>
      <c r="AX1178" s="18"/>
      <c r="AY1178" s="18"/>
      <c r="AZ1178" s="18"/>
      <c r="BA1178" s="18"/>
      <c r="BB1178" s="18"/>
      <c r="BC1178" s="18"/>
      <c r="BD1178" s="18"/>
      <c r="BE1178" s="18"/>
      <c r="BF1178" s="18"/>
      <c r="BG1178" s="18"/>
      <c r="BH1178" s="18"/>
      <c r="BI1178" s="18"/>
      <c r="BJ1178" s="18"/>
      <c r="BK1178" s="18"/>
      <c r="BL1178" s="18"/>
    </row>
    <row r="1179" spans="15:64" x14ac:dyDescent="0.3">
      <c r="O1179" s="18"/>
      <c r="P1179" s="18"/>
      <c r="Q1179" s="18"/>
      <c r="R1179" s="18"/>
      <c r="S1179" s="18"/>
      <c r="T1179" s="18"/>
      <c r="U1179" s="18"/>
      <c r="V1179" s="18"/>
      <c r="W1179" s="18"/>
      <c r="X1179" s="18"/>
      <c r="Y1179" s="18"/>
      <c r="Z1179" s="18"/>
      <c r="AA1179" s="18"/>
      <c r="AB1179" s="18"/>
      <c r="AC1179" s="18"/>
      <c r="AD1179" s="18"/>
      <c r="AE1179" s="18"/>
      <c r="AF1179" s="18"/>
      <c r="AG1179" s="18"/>
      <c r="AH1179" s="18"/>
      <c r="AI1179" s="18"/>
      <c r="AJ1179" s="18"/>
      <c r="AK1179" s="18"/>
      <c r="AL1179" s="18"/>
      <c r="AM1179" s="18"/>
      <c r="AN1179" s="18"/>
      <c r="AO1179" s="18"/>
      <c r="AP1179" s="18"/>
      <c r="AQ1179" s="18"/>
      <c r="AR1179" s="18"/>
      <c r="AS1179" s="18"/>
      <c r="AT1179" s="18"/>
      <c r="AU1179" s="18"/>
      <c r="AV1179" s="18"/>
      <c r="AW1179" s="18"/>
      <c r="AX1179" s="18"/>
      <c r="AY1179" s="18"/>
      <c r="AZ1179" s="18"/>
      <c r="BA1179" s="18"/>
      <c r="BB1179" s="18"/>
      <c r="BC1179" s="18"/>
      <c r="BD1179" s="18"/>
      <c r="BE1179" s="18"/>
      <c r="BF1179" s="18"/>
      <c r="BG1179" s="18"/>
      <c r="BH1179" s="18"/>
      <c r="BI1179" s="18"/>
      <c r="BJ1179" s="18"/>
      <c r="BK1179" s="18"/>
      <c r="BL1179" s="18"/>
    </row>
    <row r="1180" spans="15:64" x14ac:dyDescent="0.3">
      <c r="O1180" s="18"/>
      <c r="P1180" s="18"/>
      <c r="Q1180" s="18"/>
      <c r="R1180" s="18"/>
      <c r="S1180" s="18"/>
      <c r="T1180" s="18"/>
      <c r="U1180" s="18"/>
      <c r="V1180" s="18"/>
      <c r="W1180" s="18"/>
      <c r="X1180" s="18"/>
      <c r="Y1180" s="18"/>
      <c r="Z1180" s="18"/>
      <c r="AA1180" s="18"/>
      <c r="AB1180" s="18"/>
      <c r="AC1180" s="18"/>
      <c r="AD1180" s="18"/>
      <c r="AE1180" s="18"/>
      <c r="AF1180" s="18"/>
      <c r="AG1180" s="18"/>
      <c r="AH1180" s="18"/>
      <c r="AI1180" s="18"/>
      <c r="AJ1180" s="18"/>
      <c r="AK1180" s="18"/>
      <c r="AL1180" s="18"/>
      <c r="AM1180" s="18"/>
      <c r="AN1180" s="18"/>
      <c r="AO1180" s="18"/>
      <c r="AP1180" s="18"/>
      <c r="AQ1180" s="18"/>
      <c r="AR1180" s="18"/>
      <c r="AS1180" s="18"/>
      <c r="AT1180" s="18"/>
      <c r="AU1180" s="18"/>
      <c r="AV1180" s="18"/>
      <c r="AW1180" s="18"/>
      <c r="AX1180" s="18"/>
      <c r="AY1180" s="18"/>
      <c r="AZ1180" s="18"/>
      <c r="BA1180" s="18"/>
      <c r="BB1180" s="18"/>
      <c r="BC1180" s="18"/>
      <c r="BD1180" s="18"/>
      <c r="BE1180" s="18"/>
      <c r="BF1180" s="18"/>
      <c r="BG1180" s="18"/>
      <c r="BH1180" s="18"/>
      <c r="BI1180" s="18"/>
      <c r="BJ1180" s="18"/>
      <c r="BK1180" s="18"/>
      <c r="BL1180" s="18"/>
    </row>
    <row r="1181" spans="15:64" x14ac:dyDescent="0.3">
      <c r="O1181" s="18"/>
      <c r="P1181" s="18"/>
      <c r="Q1181" s="18"/>
      <c r="R1181" s="18"/>
      <c r="S1181" s="18"/>
      <c r="T1181" s="18"/>
      <c r="U1181" s="18"/>
      <c r="V1181" s="18"/>
      <c r="W1181" s="18"/>
      <c r="X1181" s="18"/>
      <c r="Y1181" s="18"/>
      <c r="Z1181" s="18"/>
      <c r="AA1181" s="18"/>
      <c r="AB1181" s="18"/>
      <c r="AC1181" s="18"/>
      <c r="AD1181" s="18"/>
      <c r="AE1181" s="18"/>
      <c r="AF1181" s="18"/>
      <c r="AG1181" s="18"/>
      <c r="AH1181" s="18"/>
      <c r="AI1181" s="18"/>
      <c r="AJ1181" s="18"/>
      <c r="AK1181" s="18"/>
      <c r="AL1181" s="18"/>
      <c r="AM1181" s="18"/>
      <c r="AN1181" s="18"/>
      <c r="AO1181" s="18"/>
      <c r="AP1181" s="18"/>
      <c r="AQ1181" s="18"/>
      <c r="AR1181" s="18"/>
      <c r="AS1181" s="18"/>
      <c r="AT1181" s="18"/>
      <c r="AU1181" s="18"/>
      <c r="AV1181" s="18"/>
      <c r="AW1181" s="18"/>
      <c r="AX1181" s="18"/>
      <c r="AY1181" s="18"/>
      <c r="AZ1181" s="18"/>
      <c r="BA1181" s="18"/>
      <c r="BB1181" s="18"/>
      <c r="BC1181" s="18"/>
      <c r="BD1181" s="18"/>
      <c r="BE1181" s="18"/>
      <c r="BF1181" s="18"/>
      <c r="BG1181" s="18"/>
      <c r="BH1181" s="18"/>
      <c r="BI1181" s="18"/>
      <c r="BJ1181" s="18"/>
      <c r="BK1181" s="18"/>
      <c r="BL1181" s="18"/>
    </row>
    <row r="1182" spans="15:64" x14ac:dyDescent="0.3">
      <c r="O1182" s="18"/>
      <c r="P1182" s="18"/>
      <c r="Q1182" s="18"/>
      <c r="R1182" s="18"/>
      <c r="S1182" s="18"/>
      <c r="T1182" s="18"/>
      <c r="U1182" s="18"/>
      <c r="V1182" s="18"/>
      <c r="W1182" s="18"/>
      <c r="X1182" s="18"/>
      <c r="Y1182" s="18"/>
      <c r="Z1182" s="18"/>
      <c r="AA1182" s="18"/>
      <c r="AB1182" s="18"/>
      <c r="AC1182" s="18"/>
      <c r="AD1182" s="18"/>
      <c r="AE1182" s="18"/>
      <c r="AF1182" s="18"/>
      <c r="AG1182" s="18"/>
      <c r="AH1182" s="18"/>
      <c r="AI1182" s="18"/>
      <c r="AJ1182" s="18"/>
      <c r="AK1182" s="18"/>
      <c r="AL1182" s="18"/>
      <c r="AM1182" s="18"/>
      <c r="AN1182" s="18"/>
      <c r="AO1182" s="18"/>
      <c r="AP1182" s="18"/>
      <c r="AQ1182" s="18"/>
      <c r="AR1182" s="18"/>
      <c r="AS1182" s="18"/>
      <c r="AT1182" s="18"/>
      <c r="AU1182" s="18"/>
      <c r="AV1182" s="18"/>
      <c r="AW1182" s="18"/>
      <c r="AX1182" s="18"/>
      <c r="AY1182" s="18"/>
      <c r="AZ1182" s="18"/>
      <c r="BA1182" s="18"/>
      <c r="BB1182" s="18"/>
      <c r="BC1182" s="18"/>
      <c r="BD1182" s="18"/>
      <c r="BE1182" s="18"/>
      <c r="BF1182" s="18"/>
      <c r="BG1182" s="18"/>
      <c r="BH1182" s="18"/>
      <c r="BI1182" s="18"/>
      <c r="BJ1182" s="18"/>
      <c r="BK1182" s="18"/>
      <c r="BL1182" s="18"/>
    </row>
    <row r="1183" spans="15:64" x14ac:dyDescent="0.3">
      <c r="O1183" s="18"/>
      <c r="P1183" s="18"/>
      <c r="Q1183" s="18"/>
      <c r="R1183" s="18"/>
      <c r="S1183" s="18"/>
      <c r="T1183" s="18"/>
      <c r="U1183" s="18"/>
      <c r="V1183" s="18"/>
      <c r="W1183" s="18"/>
      <c r="X1183" s="18"/>
      <c r="Y1183" s="18"/>
      <c r="Z1183" s="18"/>
      <c r="AA1183" s="18"/>
      <c r="AB1183" s="18"/>
      <c r="AC1183" s="18"/>
      <c r="AD1183" s="18"/>
      <c r="AE1183" s="18"/>
      <c r="AF1183" s="18"/>
      <c r="AG1183" s="18"/>
      <c r="AH1183" s="18"/>
      <c r="AI1183" s="18"/>
      <c r="AJ1183" s="18"/>
      <c r="AK1183" s="18"/>
      <c r="AL1183" s="18"/>
      <c r="AM1183" s="18"/>
      <c r="AN1183" s="18"/>
      <c r="AO1183" s="18"/>
      <c r="AP1183" s="18"/>
      <c r="AQ1183" s="18"/>
      <c r="AR1183" s="18"/>
      <c r="AS1183" s="18"/>
      <c r="AT1183" s="18"/>
      <c r="AU1183" s="18"/>
      <c r="AV1183" s="18"/>
      <c r="AW1183" s="18"/>
      <c r="AX1183" s="18"/>
      <c r="AY1183" s="18"/>
      <c r="AZ1183" s="18"/>
      <c r="BA1183" s="18"/>
      <c r="BB1183" s="18"/>
      <c r="BC1183" s="18"/>
      <c r="BD1183" s="18"/>
      <c r="BE1183" s="18"/>
      <c r="BF1183" s="18"/>
      <c r="BG1183" s="18"/>
      <c r="BH1183" s="18"/>
      <c r="BI1183" s="18"/>
      <c r="BJ1183" s="18"/>
      <c r="BK1183" s="18"/>
      <c r="BL1183" s="18"/>
    </row>
    <row r="1184" spans="15:64" x14ac:dyDescent="0.3">
      <c r="O1184" s="18"/>
      <c r="P1184" s="18"/>
      <c r="Q1184" s="18"/>
      <c r="R1184" s="18"/>
      <c r="S1184" s="18"/>
      <c r="T1184" s="18"/>
      <c r="U1184" s="18"/>
      <c r="V1184" s="18"/>
      <c r="W1184" s="18"/>
      <c r="X1184" s="18"/>
      <c r="Y1184" s="18"/>
      <c r="Z1184" s="18"/>
      <c r="AA1184" s="18"/>
      <c r="AB1184" s="18"/>
      <c r="AC1184" s="18"/>
      <c r="AD1184" s="18"/>
      <c r="AE1184" s="18"/>
      <c r="AF1184" s="18"/>
      <c r="AG1184" s="18"/>
      <c r="AH1184" s="18"/>
      <c r="AI1184" s="18"/>
      <c r="AJ1184" s="18"/>
      <c r="AK1184" s="18"/>
      <c r="AL1184" s="18"/>
      <c r="AM1184" s="18"/>
      <c r="AN1184" s="18"/>
      <c r="AO1184" s="18"/>
      <c r="AP1184" s="18"/>
      <c r="AQ1184" s="18"/>
      <c r="AR1184" s="18"/>
      <c r="AS1184" s="18"/>
      <c r="AT1184" s="18"/>
      <c r="AU1184" s="18"/>
      <c r="AV1184" s="18"/>
      <c r="AW1184" s="18"/>
      <c r="AX1184" s="18"/>
      <c r="AY1184" s="18"/>
      <c r="AZ1184" s="18"/>
      <c r="BA1184" s="18"/>
      <c r="BB1184" s="18"/>
      <c r="BC1184" s="18"/>
      <c r="BD1184" s="18"/>
      <c r="BE1184" s="18"/>
      <c r="BF1184" s="18"/>
      <c r="BG1184" s="18"/>
      <c r="BH1184" s="18"/>
      <c r="BI1184" s="18"/>
      <c r="BJ1184" s="18"/>
      <c r="BK1184" s="18"/>
      <c r="BL1184" s="18"/>
    </row>
    <row r="1185" spans="15:64" x14ac:dyDescent="0.3">
      <c r="O1185" s="18"/>
      <c r="P1185" s="18"/>
      <c r="Q1185" s="18"/>
      <c r="R1185" s="18"/>
      <c r="S1185" s="18"/>
      <c r="T1185" s="18"/>
      <c r="U1185" s="18"/>
      <c r="V1185" s="18"/>
      <c r="W1185" s="18"/>
      <c r="X1185" s="18"/>
      <c r="Y1185" s="18"/>
      <c r="Z1185" s="18"/>
      <c r="AA1185" s="18"/>
      <c r="AB1185" s="18"/>
      <c r="AC1185" s="18"/>
      <c r="AD1185" s="18"/>
      <c r="AE1185" s="18"/>
      <c r="AF1185" s="18"/>
      <c r="AG1185" s="18"/>
      <c r="AH1185" s="18"/>
      <c r="AI1185" s="18"/>
      <c r="AJ1185" s="18"/>
      <c r="AK1185" s="18"/>
      <c r="AL1185" s="18"/>
      <c r="AM1185" s="18"/>
      <c r="AN1185" s="18"/>
      <c r="AO1185" s="18"/>
      <c r="AP1185" s="18"/>
      <c r="AQ1185" s="18"/>
      <c r="AR1185" s="18"/>
      <c r="AS1185" s="18"/>
      <c r="AT1185" s="18"/>
      <c r="AU1185" s="18"/>
      <c r="AV1185" s="18"/>
      <c r="AW1185" s="18"/>
      <c r="AX1185" s="18"/>
      <c r="AY1185" s="18"/>
      <c r="AZ1185" s="18"/>
      <c r="BA1185" s="18"/>
      <c r="BB1185" s="18"/>
      <c r="BC1185" s="18"/>
      <c r="BD1185" s="18"/>
      <c r="BE1185" s="18"/>
      <c r="BF1185" s="18"/>
      <c r="BG1185" s="18"/>
      <c r="BH1185" s="18"/>
      <c r="BI1185" s="18"/>
      <c r="BJ1185" s="18"/>
      <c r="BK1185" s="18"/>
      <c r="BL1185" s="18"/>
    </row>
    <row r="1186" spans="15:64" x14ac:dyDescent="0.3">
      <c r="O1186" s="18"/>
      <c r="P1186" s="18"/>
      <c r="Q1186" s="18"/>
      <c r="R1186" s="18"/>
      <c r="S1186" s="18"/>
      <c r="T1186" s="18"/>
      <c r="U1186" s="18"/>
      <c r="V1186" s="18"/>
      <c r="W1186" s="18"/>
      <c r="X1186" s="18"/>
      <c r="Y1186" s="18"/>
      <c r="Z1186" s="18"/>
      <c r="AA1186" s="18"/>
      <c r="AB1186" s="18"/>
      <c r="AC1186" s="18"/>
      <c r="AD1186" s="18"/>
      <c r="AE1186" s="18"/>
      <c r="AF1186" s="18"/>
      <c r="AG1186" s="18"/>
      <c r="AH1186" s="18"/>
      <c r="AI1186" s="18"/>
      <c r="AJ1186" s="18"/>
      <c r="AK1186" s="18"/>
      <c r="AL1186" s="18"/>
      <c r="AM1186" s="18"/>
      <c r="AN1186" s="18"/>
      <c r="AO1186" s="18"/>
      <c r="AP1186" s="18"/>
      <c r="AQ1186" s="18"/>
      <c r="AR1186" s="18"/>
      <c r="AS1186" s="18"/>
      <c r="AT1186" s="18"/>
      <c r="AU1186" s="18"/>
      <c r="AV1186" s="18"/>
      <c r="AW1186" s="18"/>
      <c r="AX1186" s="18"/>
      <c r="AY1186" s="18"/>
      <c r="AZ1186" s="18"/>
      <c r="BA1186" s="18"/>
      <c r="BB1186" s="18"/>
      <c r="BC1186" s="18"/>
      <c r="BD1186" s="18"/>
      <c r="BE1186" s="18"/>
      <c r="BF1186" s="18"/>
      <c r="BG1186" s="18"/>
      <c r="BH1186" s="18"/>
      <c r="BI1186" s="18"/>
      <c r="BJ1186" s="18"/>
      <c r="BK1186" s="18"/>
      <c r="BL1186" s="18"/>
    </row>
    <row r="1187" spans="15:64" x14ac:dyDescent="0.3">
      <c r="O1187" s="18"/>
      <c r="P1187" s="18"/>
      <c r="Q1187" s="18"/>
      <c r="R1187" s="18"/>
      <c r="S1187" s="18"/>
      <c r="T1187" s="18"/>
      <c r="U1187" s="18"/>
      <c r="V1187" s="18"/>
      <c r="W1187" s="18"/>
      <c r="X1187" s="18"/>
      <c r="Y1187" s="18"/>
      <c r="Z1187" s="18"/>
      <c r="AA1187" s="18"/>
      <c r="AB1187" s="18"/>
      <c r="AC1187" s="18"/>
      <c r="AD1187" s="18"/>
      <c r="AE1187" s="18"/>
      <c r="AF1187" s="18"/>
      <c r="AG1187" s="18"/>
      <c r="AH1187" s="18"/>
      <c r="AI1187" s="18"/>
      <c r="AJ1187" s="18"/>
      <c r="AK1187" s="18"/>
      <c r="AL1187" s="18"/>
      <c r="AM1187" s="18"/>
      <c r="AN1187" s="18"/>
      <c r="AO1187" s="18"/>
      <c r="AP1187" s="18"/>
      <c r="AQ1187" s="18"/>
      <c r="AR1187" s="18"/>
      <c r="AS1187" s="18"/>
      <c r="AT1187" s="18"/>
      <c r="AU1187" s="18"/>
      <c r="AV1187" s="18"/>
      <c r="AW1187" s="18"/>
      <c r="AX1187" s="18"/>
      <c r="AY1187" s="18"/>
      <c r="AZ1187" s="18"/>
      <c r="BA1187" s="18"/>
      <c r="BB1187" s="18"/>
      <c r="BC1187" s="18"/>
      <c r="BD1187" s="18"/>
      <c r="BE1187" s="18"/>
      <c r="BF1187" s="18"/>
      <c r="BG1187" s="18"/>
      <c r="BH1187" s="18"/>
      <c r="BI1187" s="18"/>
      <c r="BJ1187" s="18"/>
      <c r="BK1187" s="18"/>
      <c r="BL1187" s="18"/>
    </row>
    <row r="1188" spans="15:64" x14ac:dyDescent="0.3">
      <c r="O1188" s="18"/>
      <c r="P1188" s="18"/>
      <c r="Q1188" s="18"/>
      <c r="R1188" s="18"/>
      <c r="S1188" s="18"/>
      <c r="T1188" s="18"/>
      <c r="U1188" s="18"/>
      <c r="V1188" s="18"/>
      <c r="W1188" s="18"/>
      <c r="X1188" s="18"/>
      <c r="Y1188" s="18"/>
      <c r="Z1188" s="18"/>
      <c r="AA1188" s="18"/>
      <c r="AB1188" s="18"/>
      <c r="AC1188" s="18"/>
      <c r="AD1188" s="18"/>
      <c r="AE1188" s="18"/>
      <c r="AF1188" s="18"/>
      <c r="AG1188" s="18"/>
      <c r="AH1188" s="18"/>
      <c r="AI1188" s="18"/>
      <c r="AJ1188" s="18"/>
      <c r="AK1188" s="18"/>
      <c r="AL1188" s="18"/>
      <c r="AM1188" s="18"/>
      <c r="AN1188" s="18"/>
      <c r="AO1188" s="18"/>
      <c r="AP1188" s="18"/>
      <c r="AQ1188" s="18"/>
      <c r="AR1188" s="18"/>
      <c r="AS1188" s="18"/>
      <c r="AT1188" s="18"/>
      <c r="AU1188" s="18"/>
      <c r="AV1188" s="18"/>
      <c r="AW1188" s="18"/>
      <c r="AX1188" s="18"/>
      <c r="AY1188" s="18"/>
      <c r="AZ1188" s="18"/>
      <c r="BA1188" s="18"/>
      <c r="BB1188" s="18"/>
      <c r="BC1188" s="18"/>
      <c r="BD1188" s="18"/>
      <c r="BE1188" s="18"/>
      <c r="BF1188" s="18"/>
      <c r="BG1188" s="18"/>
      <c r="BH1188" s="18"/>
      <c r="BI1188" s="18"/>
      <c r="BJ1188" s="18"/>
      <c r="BK1188" s="18"/>
      <c r="BL1188" s="18"/>
    </row>
    <row r="1189" spans="15:64" x14ac:dyDescent="0.3">
      <c r="O1189" s="18"/>
      <c r="P1189" s="18"/>
      <c r="Q1189" s="18"/>
      <c r="R1189" s="18"/>
      <c r="S1189" s="18"/>
      <c r="T1189" s="18"/>
      <c r="U1189" s="18"/>
      <c r="V1189" s="18"/>
      <c r="W1189" s="18"/>
      <c r="X1189" s="18"/>
      <c r="Y1189" s="18"/>
      <c r="Z1189" s="18"/>
      <c r="AA1189" s="18"/>
      <c r="AB1189" s="18"/>
      <c r="AC1189" s="18"/>
      <c r="AD1189" s="18"/>
      <c r="AE1189" s="18"/>
      <c r="AF1189" s="18"/>
      <c r="AG1189" s="18"/>
      <c r="AH1189" s="18"/>
      <c r="AI1189" s="18"/>
      <c r="AJ1189" s="18"/>
      <c r="AK1189" s="18"/>
      <c r="AL1189" s="18"/>
      <c r="AM1189" s="18"/>
      <c r="AN1189" s="18"/>
      <c r="AO1189" s="18"/>
      <c r="AP1189" s="18"/>
      <c r="AQ1189" s="18"/>
      <c r="AR1189" s="18"/>
      <c r="AS1189" s="18"/>
      <c r="AT1189" s="18"/>
      <c r="AU1189" s="18"/>
      <c r="AV1189" s="18"/>
      <c r="AW1189" s="18"/>
      <c r="AX1189" s="18"/>
      <c r="AY1189" s="18"/>
      <c r="AZ1189" s="18"/>
      <c r="BA1189" s="18"/>
      <c r="BB1189" s="18"/>
      <c r="BC1189" s="18"/>
      <c r="BD1189" s="18"/>
      <c r="BE1189" s="18"/>
      <c r="BF1189" s="18"/>
      <c r="BG1189" s="18"/>
      <c r="BH1189" s="18"/>
      <c r="BI1189" s="18"/>
      <c r="BJ1189" s="18"/>
      <c r="BK1189" s="18"/>
      <c r="BL1189" s="18"/>
    </row>
    <row r="1190" spans="15:64" x14ac:dyDescent="0.3">
      <c r="O1190" s="18"/>
      <c r="P1190" s="18"/>
      <c r="Q1190" s="18"/>
      <c r="R1190" s="18"/>
      <c r="S1190" s="18"/>
      <c r="T1190" s="18"/>
      <c r="U1190" s="18"/>
      <c r="V1190" s="18"/>
      <c r="W1190" s="18"/>
      <c r="X1190" s="18"/>
      <c r="Y1190" s="18"/>
      <c r="Z1190" s="18"/>
      <c r="AA1190" s="18"/>
      <c r="AB1190" s="18"/>
      <c r="AC1190" s="18"/>
      <c r="AD1190" s="18"/>
      <c r="AE1190" s="18"/>
      <c r="AF1190" s="18"/>
      <c r="AG1190" s="18"/>
      <c r="AH1190" s="18"/>
      <c r="AI1190" s="18"/>
      <c r="AJ1190" s="18"/>
      <c r="AK1190" s="18"/>
      <c r="AL1190" s="18"/>
      <c r="AM1190" s="18"/>
      <c r="AN1190" s="18"/>
      <c r="AO1190" s="18"/>
      <c r="AP1190" s="18"/>
      <c r="AQ1190" s="18"/>
      <c r="AR1190" s="18"/>
      <c r="AS1190" s="18"/>
      <c r="AT1190" s="18"/>
      <c r="AU1190" s="18"/>
      <c r="AV1190" s="18"/>
      <c r="AW1190" s="18"/>
      <c r="AX1190" s="18"/>
      <c r="AY1190" s="18"/>
      <c r="AZ1190" s="18"/>
      <c r="BA1190" s="18"/>
      <c r="BB1190" s="18"/>
      <c r="BC1190" s="18"/>
      <c r="BD1190" s="18"/>
      <c r="BE1190" s="18"/>
      <c r="BF1190" s="18"/>
      <c r="BG1190" s="18"/>
      <c r="BH1190" s="18"/>
      <c r="BI1190" s="18"/>
      <c r="BJ1190" s="18"/>
      <c r="BK1190" s="18"/>
      <c r="BL1190" s="18"/>
    </row>
    <row r="1191" spans="15:64" x14ac:dyDescent="0.3">
      <c r="O1191" s="18"/>
      <c r="P1191" s="18"/>
      <c r="Q1191" s="18"/>
      <c r="R1191" s="18"/>
      <c r="S1191" s="18"/>
      <c r="T1191" s="18"/>
      <c r="U1191" s="18"/>
      <c r="V1191" s="18"/>
      <c r="W1191" s="18"/>
      <c r="X1191" s="18"/>
      <c r="Y1191" s="18"/>
      <c r="Z1191" s="18"/>
      <c r="AA1191" s="18"/>
      <c r="AB1191" s="18"/>
      <c r="AC1191" s="18"/>
      <c r="AD1191" s="18"/>
      <c r="AE1191" s="18"/>
      <c r="AF1191" s="18"/>
      <c r="AG1191" s="18"/>
      <c r="AH1191" s="18"/>
      <c r="AI1191" s="18"/>
      <c r="AJ1191" s="18"/>
      <c r="AK1191" s="18"/>
      <c r="AL1191" s="18"/>
      <c r="AM1191" s="18"/>
      <c r="AN1191" s="18"/>
      <c r="AO1191" s="18"/>
      <c r="AP1191" s="18"/>
      <c r="AQ1191" s="18"/>
      <c r="AR1191" s="18"/>
      <c r="AS1191" s="18"/>
      <c r="AT1191" s="18"/>
      <c r="AU1191" s="18"/>
      <c r="AV1191" s="18"/>
      <c r="AW1191" s="18"/>
      <c r="AX1191" s="18"/>
      <c r="AY1191" s="18"/>
      <c r="AZ1191" s="18"/>
      <c r="BA1191" s="18"/>
      <c r="BB1191" s="18"/>
      <c r="BC1191" s="18"/>
      <c r="BD1191" s="18"/>
      <c r="BE1191" s="18"/>
      <c r="BF1191" s="18"/>
      <c r="BG1191" s="18"/>
      <c r="BH1191" s="18"/>
      <c r="BI1191" s="18"/>
      <c r="BJ1191" s="18"/>
      <c r="BK1191" s="18"/>
      <c r="BL1191" s="18"/>
    </row>
    <row r="1192" spans="15:64" x14ac:dyDescent="0.3">
      <c r="O1192" s="18"/>
      <c r="P1192" s="18"/>
      <c r="Q1192" s="18"/>
      <c r="R1192" s="18"/>
      <c r="S1192" s="18"/>
      <c r="T1192" s="18"/>
      <c r="U1192" s="18"/>
      <c r="V1192" s="18"/>
      <c r="W1192" s="18"/>
      <c r="X1192" s="18"/>
      <c r="Y1192" s="18"/>
      <c r="Z1192" s="18"/>
      <c r="AA1192" s="18"/>
      <c r="AB1192" s="18"/>
      <c r="AC1192" s="18"/>
      <c r="AD1192" s="18"/>
      <c r="AE1192" s="18"/>
      <c r="AF1192" s="18"/>
      <c r="AG1192" s="18"/>
      <c r="AH1192" s="18"/>
      <c r="AI1192" s="18"/>
      <c r="AJ1192" s="18"/>
      <c r="AK1192" s="18"/>
      <c r="AL1192" s="18"/>
      <c r="AM1192" s="18"/>
      <c r="AN1192" s="18"/>
      <c r="AO1192" s="18"/>
      <c r="AP1192" s="18"/>
      <c r="AQ1192" s="18"/>
      <c r="AR1192" s="18"/>
      <c r="AS1192" s="18"/>
      <c r="AT1192" s="18"/>
      <c r="AU1192" s="18"/>
      <c r="AV1192" s="18"/>
      <c r="AW1192" s="18"/>
      <c r="AX1192" s="18"/>
      <c r="AY1192" s="18"/>
      <c r="AZ1192" s="18"/>
      <c r="BA1192" s="18"/>
      <c r="BB1192" s="18"/>
      <c r="BC1192" s="18"/>
      <c r="BD1192" s="18"/>
      <c r="BE1192" s="18"/>
      <c r="BF1192" s="18"/>
      <c r="BG1192" s="18"/>
      <c r="BH1192" s="18"/>
      <c r="BI1192" s="18"/>
      <c r="BJ1192" s="18"/>
      <c r="BK1192" s="18"/>
      <c r="BL1192" s="18"/>
    </row>
    <row r="1193" spans="15:64" x14ac:dyDescent="0.3">
      <c r="O1193" s="18"/>
      <c r="P1193" s="18"/>
      <c r="Q1193" s="18"/>
      <c r="R1193" s="18"/>
      <c r="S1193" s="18"/>
      <c r="T1193" s="18"/>
      <c r="U1193" s="18"/>
      <c r="V1193" s="18"/>
      <c r="W1193" s="18"/>
      <c r="X1193" s="18"/>
      <c r="Y1193" s="18"/>
      <c r="Z1193" s="18"/>
      <c r="AA1193" s="18"/>
      <c r="AB1193" s="18"/>
      <c r="AC1193" s="18"/>
      <c r="AD1193" s="18"/>
      <c r="AE1193" s="18"/>
      <c r="AF1193" s="18"/>
      <c r="AG1193" s="18"/>
      <c r="AH1193" s="18"/>
      <c r="AI1193" s="18"/>
      <c r="AJ1193" s="18"/>
      <c r="AK1193" s="18"/>
      <c r="AL1193" s="18"/>
      <c r="AM1193" s="18"/>
      <c r="AN1193" s="18"/>
      <c r="AO1193" s="18"/>
      <c r="AP1193" s="18"/>
      <c r="AQ1193" s="18"/>
      <c r="AR1193" s="18"/>
      <c r="AS1193" s="18"/>
      <c r="AT1193" s="18"/>
      <c r="AU1193" s="18"/>
      <c r="AV1193" s="18"/>
      <c r="AW1193" s="18"/>
      <c r="AX1193" s="18"/>
      <c r="AY1193" s="18"/>
      <c r="AZ1193" s="18"/>
      <c r="BA1193" s="18"/>
      <c r="BB1193" s="18"/>
      <c r="BC1193" s="18"/>
      <c r="BD1193" s="18"/>
      <c r="BE1193" s="18"/>
      <c r="BF1193" s="18"/>
      <c r="BG1193" s="18"/>
      <c r="BH1193" s="18"/>
      <c r="BI1193" s="18"/>
      <c r="BJ1193" s="18"/>
      <c r="BK1193" s="18"/>
      <c r="BL1193" s="18"/>
    </row>
    <row r="1194" spans="15:64" x14ac:dyDescent="0.3">
      <c r="O1194" s="18"/>
      <c r="P1194" s="18"/>
      <c r="Q1194" s="18"/>
      <c r="R1194" s="18"/>
      <c r="S1194" s="18"/>
      <c r="T1194" s="18"/>
      <c r="U1194" s="18"/>
      <c r="V1194" s="18"/>
      <c r="W1194" s="18"/>
      <c r="X1194" s="18"/>
      <c r="Y1194" s="18"/>
      <c r="Z1194" s="18"/>
      <c r="AA1194" s="18"/>
      <c r="AB1194" s="18"/>
      <c r="AC1194" s="18"/>
      <c r="AD1194" s="18"/>
      <c r="AE1194" s="18"/>
      <c r="AF1194" s="18"/>
      <c r="AG1194" s="18"/>
      <c r="AH1194" s="18"/>
      <c r="AI1194" s="18"/>
      <c r="AJ1194" s="18"/>
      <c r="AK1194" s="18"/>
      <c r="AL1194" s="18"/>
      <c r="AM1194" s="18"/>
      <c r="AN1194" s="18"/>
      <c r="AO1194" s="18"/>
      <c r="AP1194" s="18"/>
      <c r="AQ1194" s="18"/>
      <c r="AR1194" s="18"/>
      <c r="AS1194" s="18"/>
      <c r="AT1194" s="18"/>
      <c r="AU1194" s="18"/>
      <c r="AV1194" s="18"/>
      <c r="AW1194" s="18"/>
      <c r="AX1194" s="18"/>
      <c r="AY1194" s="18"/>
      <c r="AZ1194" s="18"/>
      <c r="BA1194" s="18"/>
      <c r="BB1194" s="18"/>
      <c r="BC1194" s="18"/>
      <c r="BD1194" s="18"/>
      <c r="BE1194" s="18"/>
      <c r="BF1194" s="18"/>
      <c r="BG1194" s="18"/>
      <c r="BH1194" s="18"/>
      <c r="BI1194" s="18"/>
      <c r="BJ1194" s="18"/>
      <c r="BK1194" s="18"/>
      <c r="BL1194" s="18"/>
    </row>
    <row r="1195" spans="15:64" x14ac:dyDescent="0.3">
      <c r="O1195" s="18"/>
      <c r="P1195" s="18"/>
      <c r="Q1195" s="18"/>
      <c r="R1195" s="18"/>
      <c r="S1195" s="18"/>
      <c r="T1195" s="18"/>
      <c r="U1195" s="18"/>
      <c r="V1195" s="18"/>
      <c r="W1195" s="18"/>
      <c r="X1195" s="18"/>
      <c r="Y1195" s="18"/>
      <c r="Z1195" s="18"/>
      <c r="AA1195" s="18"/>
      <c r="AB1195" s="18"/>
      <c r="AC1195" s="18"/>
      <c r="AD1195" s="18"/>
      <c r="AE1195" s="18"/>
      <c r="AF1195" s="18"/>
      <c r="AG1195" s="18"/>
      <c r="AH1195" s="18"/>
      <c r="AI1195" s="18"/>
      <c r="AJ1195" s="18"/>
      <c r="AK1195" s="18"/>
      <c r="AL1195" s="18"/>
      <c r="AM1195" s="18"/>
      <c r="AN1195" s="18"/>
      <c r="AO1195" s="18"/>
      <c r="AP1195" s="18"/>
      <c r="AQ1195" s="18"/>
      <c r="AR1195" s="18"/>
      <c r="AS1195" s="18"/>
      <c r="AT1195" s="18"/>
      <c r="AU1195" s="18"/>
      <c r="AV1195" s="18"/>
      <c r="AW1195" s="18"/>
      <c r="AX1195" s="18"/>
      <c r="AY1195" s="18"/>
      <c r="AZ1195" s="18"/>
      <c r="BA1195" s="18"/>
      <c r="BB1195" s="18"/>
      <c r="BC1195" s="18"/>
      <c r="BD1195" s="18"/>
      <c r="BE1195" s="18"/>
      <c r="BF1195" s="18"/>
      <c r="BG1195" s="18"/>
      <c r="BH1195" s="18"/>
      <c r="BI1195" s="18"/>
      <c r="BJ1195" s="18"/>
      <c r="BK1195" s="18"/>
      <c r="BL1195" s="18"/>
    </row>
    <row r="1196" spans="15:64" x14ac:dyDescent="0.3">
      <c r="O1196" s="18"/>
      <c r="P1196" s="18"/>
      <c r="Q1196" s="18"/>
      <c r="R1196" s="18"/>
      <c r="S1196" s="18"/>
      <c r="T1196" s="18"/>
      <c r="U1196" s="18"/>
      <c r="V1196" s="18"/>
      <c r="W1196" s="18"/>
      <c r="X1196" s="18"/>
      <c r="Y1196" s="18"/>
      <c r="Z1196" s="18"/>
      <c r="AA1196" s="18"/>
      <c r="AB1196" s="18"/>
      <c r="AC1196" s="18"/>
      <c r="AD1196" s="18"/>
      <c r="AE1196" s="18"/>
      <c r="AF1196" s="18"/>
      <c r="AG1196" s="18"/>
      <c r="AH1196" s="18"/>
      <c r="AI1196" s="18"/>
      <c r="AJ1196" s="18"/>
      <c r="AK1196" s="18"/>
      <c r="AL1196" s="18"/>
      <c r="AM1196" s="18"/>
      <c r="AN1196" s="18"/>
      <c r="AO1196" s="18"/>
      <c r="AP1196" s="18"/>
      <c r="AQ1196" s="18"/>
      <c r="AR1196" s="18"/>
      <c r="AS1196" s="18"/>
      <c r="AT1196" s="18"/>
      <c r="AU1196" s="18"/>
      <c r="AV1196" s="18"/>
      <c r="AW1196" s="18"/>
      <c r="AX1196" s="18"/>
      <c r="AY1196" s="18"/>
      <c r="AZ1196" s="18"/>
      <c r="BA1196" s="18"/>
      <c r="BB1196" s="18"/>
      <c r="BC1196" s="18"/>
      <c r="BD1196" s="18"/>
      <c r="BE1196" s="18"/>
      <c r="BF1196" s="18"/>
      <c r="BG1196" s="18"/>
      <c r="BH1196" s="18"/>
      <c r="BI1196" s="18"/>
      <c r="BJ1196" s="18"/>
      <c r="BK1196" s="18"/>
      <c r="BL1196" s="18"/>
    </row>
    <row r="1197" spans="15:64" x14ac:dyDescent="0.3">
      <c r="O1197" s="18"/>
      <c r="P1197" s="18"/>
      <c r="Q1197" s="18"/>
      <c r="R1197" s="18"/>
      <c r="S1197" s="18"/>
      <c r="T1197" s="18"/>
      <c r="U1197" s="18"/>
      <c r="V1197" s="18"/>
      <c r="W1197" s="18"/>
      <c r="X1197" s="18"/>
      <c r="Y1197" s="18"/>
      <c r="Z1197" s="18"/>
      <c r="AA1197" s="18"/>
      <c r="AB1197" s="18"/>
      <c r="AC1197" s="18"/>
      <c r="AD1197" s="18"/>
      <c r="AE1197" s="18"/>
      <c r="AF1197" s="18"/>
      <c r="AG1197" s="18"/>
      <c r="AH1197" s="18"/>
      <c r="AI1197" s="18"/>
      <c r="AJ1197" s="18"/>
      <c r="AK1197" s="18"/>
      <c r="AL1197" s="18"/>
      <c r="AM1197" s="18"/>
      <c r="AN1197" s="18"/>
      <c r="AO1197" s="18"/>
      <c r="AP1197" s="18"/>
      <c r="AQ1197" s="18"/>
      <c r="AR1197" s="18"/>
      <c r="AS1197" s="18"/>
      <c r="AT1197" s="18"/>
      <c r="AU1197" s="18"/>
      <c r="AV1197" s="18"/>
      <c r="AW1197" s="18"/>
      <c r="AX1197" s="18"/>
      <c r="AY1197" s="18"/>
      <c r="AZ1197" s="18"/>
      <c r="BA1197" s="18"/>
      <c r="BB1197" s="18"/>
      <c r="BC1197" s="18"/>
      <c r="BD1197" s="18"/>
      <c r="BE1197" s="18"/>
      <c r="BF1197" s="18"/>
      <c r="BG1197" s="18"/>
      <c r="BH1197" s="18"/>
      <c r="BI1197" s="18"/>
      <c r="BJ1197" s="18"/>
      <c r="BK1197" s="18"/>
      <c r="BL1197" s="18"/>
    </row>
    <row r="1198" spans="15:64" x14ac:dyDescent="0.3">
      <c r="O1198" s="18"/>
      <c r="P1198" s="18"/>
      <c r="Q1198" s="18"/>
      <c r="R1198" s="18"/>
      <c r="S1198" s="18"/>
      <c r="T1198" s="18"/>
      <c r="U1198" s="18"/>
      <c r="V1198" s="18"/>
      <c r="W1198" s="18"/>
      <c r="X1198" s="18"/>
      <c r="Y1198" s="18"/>
      <c r="Z1198" s="18"/>
      <c r="AA1198" s="18"/>
      <c r="AB1198" s="18"/>
      <c r="AC1198" s="18"/>
      <c r="AD1198" s="18"/>
      <c r="AE1198" s="18"/>
      <c r="AF1198" s="18"/>
      <c r="AG1198" s="18"/>
      <c r="AH1198" s="18"/>
      <c r="AI1198" s="18"/>
      <c r="AJ1198" s="18"/>
      <c r="AK1198" s="18"/>
      <c r="AL1198" s="18"/>
      <c r="AM1198" s="18"/>
      <c r="AN1198" s="18"/>
      <c r="AO1198" s="18"/>
      <c r="AP1198" s="18"/>
      <c r="AQ1198" s="18"/>
      <c r="AR1198" s="18"/>
      <c r="AS1198" s="18"/>
      <c r="AT1198" s="18"/>
      <c r="AU1198" s="18"/>
      <c r="AV1198" s="18"/>
      <c r="AW1198" s="18"/>
      <c r="AX1198" s="18"/>
      <c r="AY1198" s="18"/>
      <c r="AZ1198" s="18"/>
      <c r="BA1198" s="18"/>
      <c r="BB1198" s="18"/>
      <c r="BC1198" s="18"/>
      <c r="BD1198" s="18"/>
      <c r="BE1198" s="18"/>
      <c r="BF1198" s="18"/>
      <c r="BG1198" s="18"/>
      <c r="BH1198" s="18"/>
      <c r="BI1198" s="18"/>
      <c r="BJ1198" s="18"/>
      <c r="BK1198" s="18"/>
      <c r="BL1198" s="18"/>
    </row>
    <row r="1199" spans="15:64" x14ac:dyDescent="0.3">
      <c r="O1199" s="18"/>
      <c r="P1199" s="18"/>
      <c r="Q1199" s="18"/>
      <c r="R1199" s="18"/>
      <c r="S1199" s="18"/>
      <c r="T1199" s="18"/>
      <c r="U1199" s="18"/>
      <c r="V1199" s="18"/>
      <c r="W1199" s="18"/>
      <c r="X1199" s="18"/>
      <c r="Y1199" s="18"/>
      <c r="Z1199" s="18"/>
      <c r="AA1199" s="18"/>
      <c r="AB1199" s="18"/>
      <c r="AC1199" s="18"/>
      <c r="AD1199" s="18"/>
      <c r="AE1199" s="18"/>
      <c r="AF1199" s="18"/>
      <c r="AG1199" s="18"/>
      <c r="AH1199" s="18"/>
      <c r="AI1199" s="18"/>
      <c r="AJ1199" s="18"/>
      <c r="AK1199" s="18"/>
      <c r="AL1199" s="18"/>
      <c r="AM1199" s="18"/>
      <c r="AN1199" s="18"/>
      <c r="AO1199" s="18"/>
      <c r="AP1199" s="18"/>
      <c r="AQ1199" s="18"/>
      <c r="AR1199" s="18"/>
      <c r="AS1199" s="18"/>
      <c r="AT1199" s="18"/>
      <c r="AU1199" s="18"/>
      <c r="AV1199" s="18"/>
      <c r="AW1199" s="18"/>
      <c r="AX1199" s="18"/>
      <c r="AY1199" s="18"/>
      <c r="AZ1199" s="18"/>
      <c r="BA1199" s="18"/>
      <c r="BB1199" s="18"/>
      <c r="BC1199" s="18"/>
      <c r="BD1199" s="18"/>
      <c r="BE1199" s="18"/>
      <c r="BF1199" s="18"/>
      <c r="BG1199" s="18"/>
      <c r="BH1199" s="18"/>
      <c r="BI1199" s="18"/>
      <c r="BJ1199" s="18"/>
      <c r="BK1199" s="18"/>
      <c r="BL1199" s="18"/>
    </row>
    <row r="1200" spans="15:64" x14ac:dyDescent="0.3">
      <c r="O1200" s="18"/>
      <c r="P1200" s="18"/>
      <c r="Q1200" s="18"/>
      <c r="R1200" s="18"/>
      <c r="S1200" s="18"/>
      <c r="T1200" s="18"/>
      <c r="U1200" s="18"/>
      <c r="V1200" s="18"/>
      <c r="W1200" s="18"/>
      <c r="X1200" s="18"/>
      <c r="Y1200" s="18"/>
      <c r="Z1200" s="18"/>
      <c r="AA1200" s="18"/>
      <c r="AB1200" s="18"/>
      <c r="AC1200" s="18"/>
      <c r="AD1200" s="18"/>
      <c r="AE1200" s="18"/>
      <c r="AF1200" s="18"/>
      <c r="AG1200" s="18"/>
      <c r="AH1200" s="18"/>
      <c r="AI1200" s="18"/>
      <c r="AJ1200" s="18"/>
      <c r="AK1200" s="18"/>
      <c r="AL1200" s="18"/>
      <c r="AM1200" s="18"/>
      <c r="AN1200" s="18"/>
      <c r="AO1200" s="18"/>
      <c r="AP1200" s="18"/>
      <c r="AQ1200" s="18"/>
      <c r="AR1200" s="18"/>
      <c r="AS1200" s="18"/>
      <c r="AT1200" s="18"/>
      <c r="AU1200" s="18"/>
      <c r="AV1200" s="18"/>
      <c r="AW1200" s="18"/>
      <c r="AX1200" s="18"/>
      <c r="AY1200" s="18"/>
      <c r="AZ1200" s="18"/>
      <c r="BA1200" s="18"/>
      <c r="BB1200" s="18"/>
      <c r="BC1200" s="18"/>
      <c r="BD1200" s="18"/>
      <c r="BE1200" s="18"/>
      <c r="BF1200" s="18"/>
      <c r="BG1200" s="18"/>
      <c r="BH1200" s="18"/>
      <c r="BI1200" s="18"/>
      <c r="BJ1200" s="18"/>
      <c r="BK1200" s="18"/>
      <c r="BL1200" s="18"/>
    </row>
    <row r="1201" spans="15:64" x14ac:dyDescent="0.3">
      <c r="O1201" s="18"/>
      <c r="P1201" s="18"/>
      <c r="Q1201" s="18"/>
      <c r="R1201" s="18"/>
      <c r="S1201" s="18"/>
      <c r="T1201" s="18"/>
      <c r="U1201" s="18"/>
      <c r="V1201" s="18"/>
      <c r="W1201" s="18"/>
      <c r="X1201" s="18"/>
      <c r="Y1201" s="18"/>
      <c r="Z1201" s="18"/>
      <c r="AA1201" s="18"/>
      <c r="AB1201" s="18"/>
      <c r="AC1201" s="18"/>
      <c r="AD1201" s="18"/>
      <c r="AE1201" s="18"/>
      <c r="AF1201" s="18"/>
      <c r="AG1201" s="18"/>
      <c r="AH1201" s="18"/>
      <c r="AI1201" s="18"/>
      <c r="AJ1201" s="18"/>
      <c r="AK1201" s="18"/>
      <c r="AL1201" s="18"/>
      <c r="AM1201" s="18"/>
      <c r="AN1201" s="18"/>
      <c r="AO1201" s="18"/>
      <c r="AP1201" s="18"/>
      <c r="AQ1201" s="18"/>
      <c r="AR1201" s="18"/>
      <c r="AS1201" s="18"/>
      <c r="AT1201" s="18"/>
      <c r="AU1201" s="18"/>
      <c r="AV1201" s="18"/>
      <c r="AW1201" s="18"/>
      <c r="AX1201" s="18"/>
      <c r="AY1201" s="18"/>
      <c r="AZ1201" s="18"/>
      <c r="BA1201" s="18"/>
      <c r="BB1201" s="18"/>
      <c r="BC1201" s="18"/>
      <c r="BD1201" s="18"/>
      <c r="BE1201" s="18"/>
      <c r="BF1201" s="18"/>
      <c r="BG1201" s="18"/>
      <c r="BH1201" s="18"/>
      <c r="BI1201" s="18"/>
      <c r="BJ1201" s="18"/>
      <c r="BK1201" s="18"/>
      <c r="BL1201" s="18"/>
    </row>
    <row r="1202" spans="15:64" x14ac:dyDescent="0.3">
      <c r="O1202" s="18"/>
      <c r="P1202" s="18"/>
      <c r="Q1202" s="18"/>
      <c r="R1202" s="18"/>
      <c r="S1202" s="18"/>
      <c r="T1202" s="18"/>
      <c r="U1202" s="18"/>
      <c r="V1202" s="18"/>
      <c r="W1202" s="18"/>
      <c r="X1202" s="18"/>
      <c r="Y1202" s="18"/>
      <c r="Z1202" s="18"/>
      <c r="AA1202" s="18"/>
      <c r="AB1202" s="18"/>
      <c r="AC1202" s="18"/>
      <c r="AD1202" s="18"/>
      <c r="AE1202" s="18"/>
      <c r="AF1202" s="18"/>
      <c r="AG1202" s="18"/>
      <c r="AH1202" s="18"/>
      <c r="AI1202" s="18"/>
      <c r="AJ1202" s="18"/>
      <c r="AK1202" s="18"/>
      <c r="AL1202" s="18"/>
      <c r="AM1202" s="18"/>
      <c r="AN1202" s="18"/>
      <c r="AO1202" s="18"/>
      <c r="AP1202" s="18"/>
      <c r="AQ1202" s="18"/>
      <c r="AR1202" s="18"/>
      <c r="AS1202" s="18"/>
      <c r="AT1202" s="18"/>
      <c r="AU1202" s="18"/>
      <c r="AV1202" s="18"/>
      <c r="AW1202" s="18"/>
      <c r="AX1202" s="18"/>
      <c r="AY1202" s="18"/>
      <c r="AZ1202" s="18"/>
      <c r="BA1202" s="18"/>
      <c r="BB1202" s="18"/>
      <c r="BC1202" s="18"/>
      <c r="BD1202" s="18"/>
      <c r="BE1202" s="18"/>
      <c r="BF1202" s="18"/>
      <c r="BG1202" s="18"/>
      <c r="BH1202" s="18"/>
      <c r="BI1202" s="18"/>
      <c r="BJ1202" s="18"/>
      <c r="BK1202" s="18"/>
      <c r="BL1202" s="18"/>
    </row>
    <row r="1203" spans="15:64" x14ac:dyDescent="0.3">
      <c r="O1203" s="18"/>
      <c r="P1203" s="18"/>
      <c r="Q1203" s="18"/>
      <c r="R1203" s="18"/>
      <c r="S1203" s="18"/>
      <c r="T1203" s="18"/>
      <c r="U1203" s="18"/>
      <c r="V1203" s="18"/>
      <c r="W1203" s="18"/>
      <c r="X1203" s="18"/>
      <c r="Y1203" s="18"/>
      <c r="Z1203" s="18"/>
      <c r="AA1203" s="18"/>
      <c r="AB1203" s="18"/>
      <c r="AC1203" s="18"/>
      <c r="AD1203" s="18"/>
      <c r="AE1203" s="18"/>
      <c r="AF1203" s="18"/>
      <c r="AG1203" s="18"/>
      <c r="AH1203" s="18"/>
      <c r="AI1203" s="18"/>
      <c r="AJ1203" s="18"/>
      <c r="AK1203" s="18"/>
      <c r="AL1203" s="18"/>
      <c r="AM1203" s="18"/>
      <c r="AN1203" s="18"/>
      <c r="AO1203" s="18"/>
      <c r="AP1203" s="18"/>
      <c r="AQ1203" s="18"/>
      <c r="AR1203" s="18"/>
      <c r="AS1203" s="18"/>
      <c r="AT1203" s="18"/>
      <c r="AU1203" s="18"/>
      <c r="AV1203" s="18"/>
      <c r="AW1203" s="18"/>
      <c r="AX1203" s="18"/>
      <c r="AY1203" s="18"/>
      <c r="AZ1203" s="18"/>
      <c r="BA1203" s="18"/>
      <c r="BB1203" s="18"/>
      <c r="BC1203" s="18"/>
      <c r="BD1203" s="18"/>
      <c r="BE1203" s="18"/>
      <c r="BF1203" s="18"/>
      <c r="BG1203" s="18"/>
      <c r="BH1203" s="18"/>
      <c r="BI1203" s="18"/>
      <c r="BJ1203" s="18"/>
      <c r="BK1203" s="18"/>
      <c r="BL1203" s="18"/>
    </row>
    <row r="1204" spans="15:64" x14ac:dyDescent="0.3">
      <c r="O1204" s="18"/>
      <c r="P1204" s="18"/>
      <c r="Q1204" s="18"/>
      <c r="R1204" s="18"/>
      <c r="S1204" s="18"/>
      <c r="T1204" s="18"/>
      <c r="U1204" s="18"/>
      <c r="V1204" s="18"/>
      <c r="W1204" s="18"/>
      <c r="X1204" s="18"/>
      <c r="Y1204" s="18"/>
      <c r="Z1204" s="18"/>
      <c r="AA1204" s="18"/>
      <c r="AB1204" s="18"/>
      <c r="AC1204" s="18"/>
      <c r="AD1204" s="18"/>
      <c r="AE1204" s="18"/>
      <c r="AF1204" s="18"/>
      <c r="AG1204" s="18"/>
      <c r="AH1204" s="18"/>
      <c r="AI1204" s="18"/>
      <c r="AJ1204" s="18"/>
      <c r="AK1204" s="18"/>
      <c r="AL1204" s="18"/>
      <c r="AM1204" s="18"/>
      <c r="AN1204" s="18"/>
      <c r="AO1204" s="18"/>
      <c r="AP1204" s="18"/>
      <c r="AQ1204" s="18"/>
      <c r="AR1204" s="18"/>
      <c r="AS1204" s="18"/>
      <c r="AT1204" s="18"/>
      <c r="AU1204" s="18"/>
      <c r="AV1204" s="18"/>
      <c r="AW1204" s="18"/>
      <c r="AX1204" s="18"/>
      <c r="AY1204" s="18"/>
      <c r="AZ1204" s="18"/>
      <c r="BA1204" s="18"/>
      <c r="BB1204" s="18"/>
      <c r="BC1204" s="18"/>
      <c r="BD1204" s="18"/>
      <c r="BE1204" s="18"/>
      <c r="BF1204" s="18"/>
      <c r="BG1204" s="18"/>
      <c r="BH1204" s="18"/>
      <c r="BI1204" s="18"/>
      <c r="BJ1204" s="18"/>
      <c r="BK1204" s="18"/>
      <c r="BL1204" s="18"/>
    </row>
    <row r="1205" spans="15:64" x14ac:dyDescent="0.3">
      <c r="O1205" s="18"/>
      <c r="P1205" s="18"/>
      <c r="Q1205" s="18"/>
      <c r="R1205" s="18"/>
      <c r="S1205" s="18"/>
      <c r="T1205" s="18"/>
      <c r="U1205" s="18"/>
      <c r="V1205" s="18"/>
      <c r="W1205" s="18"/>
      <c r="X1205" s="18"/>
      <c r="Y1205" s="18"/>
      <c r="Z1205" s="18"/>
      <c r="AA1205" s="18"/>
      <c r="AB1205" s="18"/>
      <c r="AC1205" s="18"/>
      <c r="AD1205" s="18"/>
      <c r="AE1205" s="18"/>
      <c r="AF1205" s="18"/>
      <c r="AG1205" s="18"/>
      <c r="AH1205" s="18"/>
      <c r="AI1205" s="18"/>
      <c r="AJ1205" s="18"/>
      <c r="AK1205" s="18"/>
      <c r="AL1205" s="18"/>
      <c r="AM1205" s="18"/>
      <c r="AN1205" s="18"/>
      <c r="AO1205" s="18"/>
      <c r="AP1205" s="18"/>
      <c r="AQ1205" s="18"/>
      <c r="AR1205" s="18"/>
      <c r="AS1205" s="18"/>
      <c r="AT1205" s="18"/>
      <c r="AU1205" s="18"/>
      <c r="AV1205" s="18"/>
      <c r="AW1205" s="18"/>
      <c r="AX1205" s="18"/>
      <c r="AY1205" s="18"/>
      <c r="AZ1205" s="18"/>
      <c r="BA1205" s="18"/>
      <c r="BB1205" s="18"/>
      <c r="BC1205" s="18"/>
      <c r="BD1205" s="18"/>
      <c r="BE1205" s="18"/>
      <c r="BF1205" s="18"/>
      <c r="BG1205" s="18"/>
      <c r="BH1205" s="18"/>
      <c r="BI1205" s="18"/>
      <c r="BJ1205" s="18"/>
      <c r="BK1205" s="18"/>
      <c r="BL1205" s="18"/>
    </row>
    <row r="1206" spans="15:64" x14ac:dyDescent="0.3">
      <c r="O1206" s="18"/>
      <c r="P1206" s="18"/>
      <c r="Q1206" s="18"/>
      <c r="R1206" s="18"/>
      <c r="S1206" s="18"/>
      <c r="T1206" s="18"/>
      <c r="U1206" s="18"/>
      <c r="V1206" s="18"/>
      <c r="W1206" s="18"/>
      <c r="X1206" s="18"/>
      <c r="Y1206" s="18"/>
      <c r="Z1206" s="18"/>
      <c r="AA1206" s="18"/>
      <c r="AB1206" s="18"/>
      <c r="AC1206" s="18"/>
      <c r="AD1206" s="18"/>
      <c r="AE1206" s="18"/>
      <c r="AF1206" s="18"/>
      <c r="AG1206" s="18"/>
      <c r="AH1206" s="18"/>
      <c r="AI1206" s="18"/>
      <c r="AJ1206" s="18"/>
      <c r="AK1206" s="18"/>
      <c r="AL1206" s="18"/>
      <c r="AM1206" s="18"/>
      <c r="AN1206" s="18"/>
      <c r="AO1206" s="18"/>
      <c r="AP1206" s="18"/>
      <c r="AQ1206" s="18"/>
      <c r="AR1206" s="18"/>
      <c r="AS1206" s="18"/>
      <c r="AT1206" s="18"/>
      <c r="AU1206" s="18"/>
      <c r="AV1206" s="18"/>
      <c r="AW1206" s="18"/>
      <c r="AX1206" s="18"/>
      <c r="AY1206" s="18"/>
      <c r="AZ1206" s="18"/>
      <c r="BA1206" s="18"/>
      <c r="BB1206" s="18"/>
      <c r="BC1206" s="18"/>
      <c r="BD1206" s="18"/>
      <c r="BE1206" s="18"/>
      <c r="BF1206" s="18"/>
      <c r="BG1206" s="18"/>
      <c r="BH1206" s="18"/>
      <c r="BI1206" s="18"/>
      <c r="BJ1206" s="18"/>
      <c r="BK1206" s="18"/>
      <c r="BL1206" s="18"/>
    </row>
    <row r="1207" spans="15:64" x14ac:dyDescent="0.3">
      <c r="O1207" s="18"/>
      <c r="P1207" s="18"/>
      <c r="Q1207" s="18"/>
      <c r="R1207" s="18"/>
      <c r="S1207" s="18"/>
      <c r="T1207" s="18"/>
      <c r="U1207" s="18"/>
      <c r="V1207" s="18"/>
      <c r="W1207" s="18"/>
      <c r="X1207" s="18"/>
      <c r="Y1207" s="18"/>
      <c r="Z1207" s="18"/>
      <c r="AA1207" s="18"/>
      <c r="AB1207" s="18"/>
      <c r="AC1207" s="18"/>
      <c r="AD1207" s="18"/>
      <c r="AE1207" s="18"/>
      <c r="AF1207" s="18"/>
      <c r="AG1207" s="18"/>
      <c r="AH1207" s="18"/>
      <c r="AI1207" s="18"/>
      <c r="AJ1207" s="18"/>
      <c r="AK1207" s="18"/>
      <c r="AL1207" s="18"/>
      <c r="AM1207" s="18"/>
      <c r="AN1207" s="18"/>
      <c r="AO1207" s="18"/>
      <c r="AP1207" s="18"/>
      <c r="AQ1207" s="18"/>
      <c r="AR1207" s="18"/>
      <c r="AS1207" s="18"/>
      <c r="AT1207" s="18"/>
      <c r="AU1207" s="18"/>
      <c r="AV1207" s="18"/>
      <c r="AW1207" s="18"/>
      <c r="AX1207" s="18"/>
      <c r="AY1207" s="18"/>
      <c r="AZ1207" s="18"/>
      <c r="BA1207" s="18"/>
      <c r="BB1207" s="18"/>
      <c r="BC1207" s="18"/>
      <c r="BD1207" s="18"/>
      <c r="BE1207" s="18"/>
      <c r="BF1207" s="18"/>
      <c r="BG1207" s="18"/>
      <c r="BH1207" s="18"/>
      <c r="BI1207" s="18"/>
      <c r="BJ1207" s="18"/>
      <c r="BK1207" s="18"/>
      <c r="BL1207" s="18"/>
    </row>
    <row r="1208" spans="15:64" x14ac:dyDescent="0.3">
      <c r="O1208" s="18"/>
      <c r="P1208" s="18"/>
      <c r="Q1208" s="18"/>
      <c r="R1208" s="18"/>
      <c r="S1208" s="18"/>
      <c r="T1208" s="18"/>
      <c r="U1208" s="18"/>
      <c r="V1208" s="18"/>
      <c r="W1208" s="18"/>
      <c r="X1208" s="18"/>
      <c r="Y1208" s="18"/>
      <c r="Z1208" s="18"/>
      <c r="AA1208" s="18"/>
      <c r="AB1208" s="18"/>
      <c r="AC1208" s="18"/>
      <c r="AD1208" s="18"/>
      <c r="AE1208" s="18"/>
      <c r="AF1208" s="18"/>
      <c r="AG1208" s="18"/>
      <c r="AH1208" s="18"/>
      <c r="AI1208" s="18"/>
      <c r="AJ1208" s="18"/>
      <c r="AK1208" s="18"/>
      <c r="AL1208" s="18"/>
      <c r="AM1208" s="18"/>
      <c r="AN1208" s="18"/>
      <c r="AO1208" s="18"/>
      <c r="AP1208" s="18"/>
      <c r="AQ1208" s="18"/>
      <c r="AR1208" s="18"/>
      <c r="AS1208" s="18"/>
      <c r="AT1208" s="18"/>
      <c r="AU1208" s="18"/>
      <c r="AV1208" s="18"/>
      <c r="AW1208" s="18"/>
      <c r="AX1208" s="18"/>
      <c r="AY1208" s="18"/>
      <c r="AZ1208" s="18"/>
      <c r="BA1208" s="18"/>
      <c r="BB1208" s="18"/>
      <c r="BC1208" s="18"/>
      <c r="BD1208" s="18"/>
      <c r="BE1208" s="18"/>
      <c r="BF1208" s="18"/>
      <c r="BG1208" s="18"/>
      <c r="BH1208" s="18"/>
      <c r="BI1208" s="18"/>
      <c r="BJ1208" s="18"/>
      <c r="BK1208" s="18"/>
      <c r="BL1208" s="18"/>
    </row>
    <row r="1209" spans="15:64" x14ac:dyDescent="0.3">
      <c r="O1209" s="18"/>
      <c r="P1209" s="18"/>
      <c r="Q1209" s="18"/>
      <c r="R1209" s="18"/>
      <c r="S1209" s="18"/>
      <c r="T1209" s="18"/>
      <c r="U1209" s="18"/>
      <c r="V1209" s="18"/>
      <c r="W1209" s="18"/>
      <c r="X1209" s="18"/>
      <c r="Y1209" s="18"/>
      <c r="Z1209" s="18"/>
      <c r="AA1209" s="18"/>
      <c r="AB1209" s="18"/>
      <c r="AC1209" s="18"/>
      <c r="AD1209" s="18"/>
      <c r="AE1209" s="18"/>
      <c r="AF1209" s="18"/>
      <c r="AG1209" s="18"/>
      <c r="AH1209" s="18"/>
      <c r="AI1209" s="18"/>
      <c r="AJ1209" s="18"/>
      <c r="AK1209" s="18"/>
      <c r="AL1209" s="18"/>
      <c r="AM1209" s="18"/>
      <c r="AN1209" s="18"/>
      <c r="AO1209" s="18"/>
      <c r="AP1209" s="18"/>
      <c r="AQ1209" s="18"/>
      <c r="AR1209" s="18"/>
      <c r="AS1209" s="18"/>
      <c r="AT1209" s="18"/>
      <c r="AU1209" s="18"/>
      <c r="AV1209" s="18"/>
      <c r="AW1209" s="18"/>
      <c r="AX1209" s="18"/>
      <c r="AY1209" s="18"/>
      <c r="AZ1209" s="18"/>
      <c r="BA1209" s="18"/>
      <c r="BB1209" s="18"/>
      <c r="BC1209" s="18"/>
      <c r="BD1209" s="18"/>
      <c r="BE1209" s="18"/>
      <c r="BF1209" s="18"/>
      <c r="BG1209" s="18"/>
      <c r="BH1209" s="18"/>
      <c r="BI1209" s="18"/>
      <c r="BJ1209" s="18"/>
      <c r="BK1209" s="18"/>
      <c r="BL1209" s="18"/>
    </row>
    <row r="1210" spans="15:64" x14ac:dyDescent="0.3">
      <c r="O1210" s="18"/>
      <c r="P1210" s="18"/>
      <c r="Q1210" s="18"/>
      <c r="R1210" s="18"/>
      <c r="S1210" s="18"/>
      <c r="T1210" s="18"/>
      <c r="U1210" s="18"/>
      <c r="V1210" s="18"/>
      <c r="W1210" s="18"/>
      <c r="X1210" s="18"/>
      <c r="Y1210" s="18"/>
      <c r="Z1210" s="18"/>
      <c r="AA1210" s="18"/>
      <c r="AB1210" s="18"/>
      <c r="AC1210" s="18"/>
      <c r="AD1210" s="18"/>
      <c r="AE1210" s="18"/>
      <c r="AF1210" s="18"/>
      <c r="AG1210" s="18"/>
      <c r="AH1210" s="18"/>
      <c r="AI1210" s="18"/>
      <c r="AJ1210" s="18"/>
      <c r="AK1210" s="18"/>
      <c r="AL1210" s="18"/>
      <c r="AM1210" s="18"/>
      <c r="AN1210" s="18"/>
      <c r="AO1210" s="18"/>
      <c r="AP1210" s="18"/>
      <c r="AQ1210" s="18"/>
      <c r="AR1210" s="18"/>
      <c r="AS1210" s="18"/>
      <c r="AT1210" s="18"/>
      <c r="AU1210" s="18"/>
      <c r="AV1210" s="18"/>
      <c r="AW1210" s="18"/>
      <c r="AX1210" s="18"/>
      <c r="AY1210" s="18"/>
      <c r="AZ1210" s="18"/>
      <c r="BA1210" s="18"/>
      <c r="BB1210" s="18"/>
      <c r="BC1210" s="18"/>
      <c r="BD1210" s="18"/>
      <c r="BE1210" s="18"/>
      <c r="BF1210" s="18"/>
      <c r="BG1210" s="18"/>
      <c r="BH1210" s="18"/>
      <c r="BI1210" s="18"/>
      <c r="BJ1210" s="18"/>
      <c r="BK1210" s="18"/>
      <c r="BL1210" s="18"/>
    </row>
    <row r="1211" spans="15:64" x14ac:dyDescent="0.3">
      <c r="O1211" s="18"/>
      <c r="P1211" s="18"/>
      <c r="Q1211" s="18"/>
      <c r="R1211" s="18"/>
      <c r="S1211" s="18"/>
      <c r="T1211" s="18"/>
      <c r="U1211" s="18"/>
      <c r="V1211" s="18"/>
      <c r="W1211" s="18"/>
      <c r="X1211" s="18"/>
      <c r="Y1211" s="18"/>
      <c r="Z1211" s="18"/>
      <c r="AA1211" s="18"/>
      <c r="AB1211" s="18"/>
      <c r="AC1211" s="18"/>
      <c r="AD1211" s="18"/>
      <c r="AE1211" s="18"/>
      <c r="AF1211" s="18"/>
      <c r="AG1211" s="18"/>
      <c r="AH1211" s="18"/>
      <c r="AI1211" s="18"/>
      <c r="AJ1211" s="18"/>
      <c r="AK1211" s="18"/>
      <c r="AL1211" s="18"/>
      <c r="AM1211" s="18"/>
      <c r="AN1211" s="18"/>
      <c r="AO1211" s="18"/>
      <c r="AP1211" s="18"/>
      <c r="AQ1211" s="18"/>
      <c r="AR1211" s="18"/>
      <c r="AS1211" s="18"/>
      <c r="AT1211" s="18"/>
      <c r="AU1211" s="18"/>
      <c r="AV1211" s="18"/>
      <c r="AW1211" s="18"/>
      <c r="AX1211" s="18"/>
      <c r="AY1211" s="18"/>
      <c r="AZ1211" s="18"/>
      <c r="BA1211" s="18"/>
      <c r="BB1211" s="18"/>
      <c r="BC1211" s="18"/>
      <c r="BD1211" s="18"/>
      <c r="BE1211" s="18"/>
      <c r="BF1211" s="18"/>
      <c r="BG1211" s="18"/>
      <c r="BH1211" s="18"/>
      <c r="BI1211" s="18"/>
      <c r="BJ1211" s="18"/>
      <c r="BK1211" s="18"/>
      <c r="BL1211" s="18"/>
    </row>
    <row r="1212" spans="15:64" x14ac:dyDescent="0.3">
      <c r="O1212" s="18"/>
      <c r="P1212" s="18"/>
      <c r="Q1212" s="18"/>
      <c r="R1212" s="18"/>
      <c r="S1212" s="18"/>
      <c r="T1212" s="18"/>
      <c r="U1212" s="18"/>
      <c r="V1212" s="18"/>
      <c r="W1212" s="18"/>
      <c r="X1212" s="18"/>
      <c r="Y1212" s="18"/>
      <c r="Z1212" s="18"/>
      <c r="AA1212" s="18"/>
      <c r="AB1212" s="18"/>
      <c r="AC1212" s="18"/>
      <c r="AD1212" s="18"/>
      <c r="AE1212" s="18"/>
      <c r="AF1212" s="18"/>
      <c r="AG1212" s="18"/>
      <c r="AH1212" s="18"/>
      <c r="AI1212" s="18"/>
      <c r="AJ1212" s="18"/>
      <c r="AK1212" s="18"/>
      <c r="AL1212" s="18"/>
      <c r="AM1212" s="18"/>
      <c r="AN1212" s="18"/>
      <c r="AO1212" s="18"/>
      <c r="AP1212" s="18"/>
      <c r="AQ1212" s="18"/>
      <c r="AR1212" s="18"/>
      <c r="AS1212" s="18"/>
      <c r="AT1212" s="18"/>
      <c r="AU1212" s="18"/>
      <c r="AV1212" s="18"/>
      <c r="AW1212" s="18"/>
      <c r="AX1212" s="18"/>
      <c r="AY1212" s="18"/>
      <c r="AZ1212" s="18"/>
      <c r="BA1212" s="18"/>
      <c r="BB1212" s="18"/>
      <c r="BC1212" s="18"/>
      <c r="BD1212" s="18"/>
      <c r="BE1212" s="18"/>
      <c r="BF1212" s="18"/>
      <c r="BG1212" s="18"/>
      <c r="BH1212" s="18"/>
      <c r="BI1212" s="18"/>
      <c r="BJ1212" s="18"/>
      <c r="BK1212" s="18"/>
      <c r="BL1212" s="18"/>
    </row>
    <row r="1213" spans="15:64" x14ac:dyDescent="0.3">
      <c r="O1213" s="18"/>
      <c r="P1213" s="18"/>
      <c r="Q1213" s="18"/>
      <c r="R1213" s="18"/>
      <c r="S1213" s="18"/>
      <c r="T1213" s="18"/>
      <c r="U1213" s="18"/>
      <c r="V1213" s="18"/>
      <c r="W1213" s="18"/>
      <c r="X1213" s="18"/>
      <c r="Y1213" s="18"/>
      <c r="Z1213" s="18"/>
      <c r="AA1213" s="18"/>
      <c r="AB1213" s="18"/>
      <c r="AC1213" s="18"/>
      <c r="AD1213" s="18"/>
      <c r="AE1213" s="18"/>
      <c r="AF1213" s="18"/>
      <c r="AG1213" s="18"/>
      <c r="AH1213" s="18"/>
      <c r="AI1213" s="18"/>
      <c r="AJ1213" s="18"/>
      <c r="AK1213" s="18"/>
      <c r="AL1213" s="18"/>
      <c r="AM1213" s="18"/>
      <c r="AN1213" s="18"/>
      <c r="AO1213" s="18"/>
      <c r="AP1213" s="18"/>
      <c r="AQ1213" s="18"/>
      <c r="AR1213" s="18"/>
      <c r="AS1213" s="18"/>
      <c r="AT1213" s="18"/>
      <c r="AU1213" s="18"/>
      <c r="AV1213" s="18"/>
      <c r="AW1213" s="18"/>
      <c r="AX1213" s="18"/>
      <c r="AY1213" s="18"/>
      <c r="AZ1213" s="18"/>
      <c r="BA1213" s="18"/>
      <c r="BB1213" s="18"/>
      <c r="BC1213" s="18"/>
      <c r="BD1213" s="18"/>
      <c r="BE1213" s="18"/>
      <c r="BF1213" s="18"/>
      <c r="BG1213" s="18"/>
      <c r="BH1213" s="18"/>
      <c r="BI1213" s="18"/>
      <c r="BJ1213" s="18"/>
      <c r="BK1213" s="18"/>
      <c r="BL1213" s="18"/>
    </row>
    <row r="1214" spans="15:64" x14ac:dyDescent="0.3">
      <c r="O1214" s="18"/>
      <c r="P1214" s="18"/>
      <c r="Q1214" s="18"/>
      <c r="R1214" s="18"/>
      <c r="S1214" s="18"/>
      <c r="T1214" s="18"/>
      <c r="U1214" s="18"/>
      <c r="V1214" s="18"/>
      <c r="W1214" s="18"/>
      <c r="X1214" s="18"/>
      <c r="Y1214" s="18"/>
      <c r="Z1214" s="18"/>
      <c r="AA1214" s="18"/>
      <c r="AB1214" s="18"/>
      <c r="AC1214" s="18"/>
      <c r="AD1214" s="18"/>
      <c r="AE1214" s="18"/>
      <c r="AF1214" s="18"/>
      <c r="AG1214" s="18"/>
      <c r="AH1214" s="18"/>
      <c r="AI1214" s="18"/>
      <c r="AJ1214" s="18"/>
      <c r="AK1214" s="18"/>
      <c r="AL1214" s="18"/>
      <c r="AM1214" s="18"/>
      <c r="AN1214" s="18"/>
      <c r="AO1214" s="18"/>
      <c r="AP1214" s="18"/>
      <c r="AQ1214" s="18"/>
      <c r="AR1214" s="18"/>
      <c r="AS1214" s="18"/>
      <c r="AT1214" s="18"/>
      <c r="AU1214" s="18"/>
      <c r="AV1214" s="18"/>
      <c r="AW1214" s="18"/>
      <c r="AX1214" s="18"/>
      <c r="AY1214" s="18"/>
      <c r="AZ1214" s="18"/>
      <c r="BA1214" s="18"/>
      <c r="BB1214" s="18"/>
      <c r="BC1214" s="18"/>
      <c r="BD1214" s="18"/>
      <c r="BE1214" s="18"/>
      <c r="BF1214" s="18"/>
      <c r="BG1214" s="18"/>
      <c r="BH1214" s="18"/>
      <c r="BI1214" s="18"/>
      <c r="BJ1214" s="18"/>
      <c r="BK1214" s="18"/>
      <c r="BL1214" s="18"/>
    </row>
    <row r="1215" spans="15:64" x14ac:dyDescent="0.3">
      <c r="O1215" s="18"/>
      <c r="P1215" s="18"/>
      <c r="Q1215" s="18"/>
      <c r="R1215" s="18"/>
      <c r="S1215" s="18"/>
      <c r="T1215" s="18"/>
      <c r="U1215" s="18"/>
      <c r="V1215" s="18"/>
      <c r="W1215" s="18"/>
      <c r="X1215" s="18"/>
      <c r="Y1215" s="18"/>
      <c r="Z1215" s="18"/>
      <c r="AA1215" s="18"/>
      <c r="AB1215" s="18"/>
      <c r="AC1215" s="18"/>
      <c r="AD1215" s="18"/>
      <c r="AE1215" s="18"/>
      <c r="AF1215" s="18"/>
      <c r="AG1215" s="18"/>
      <c r="AH1215" s="18"/>
      <c r="AI1215" s="18"/>
      <c r="AJ1215" s="18"/>
      <c r="AK1215" s="18"/>
      <c r="AL1215" s="18"/>
      <c r="AM1215" s="18"/>
      <c r="AN1215" s="18"/>
      <c r="AO1215" s="18"/>
      <c r="AP1215" s="18"/>
      <c r="AQ1215" s="18"/>
      <c r="AR1215" s="18"/>
      <c r="AS1215" s="18"/>
      <c r="AT1215" s="18"/>
      <c r="AU1215" s="18"/>
      <c r="AV1215" s="18"/>
      <c r="AW1215" s="18"/>
      <c r="AX1215" s="18"/>
      <c r="AY1215" s="18"/>
      <c r="AZ1215" s="18"/>
      <c r="BA1215" s="18"/>
      <c r="BB1215" s="18"/>
      <c r="BC1215" s="18"/>
      <c r="BD1215" s="18"/>
      <c r="BE1215" s="18"/>
      <c r="BF1215" s="18"/>
      <c r="BG1215" s="18"/>
      <c r="BH1215" s="18"/>
      <c r="BI1215" s="18"/>
      <c r="BJ1215" s="18"/>
      <c r="BK1215" s="18"/>
      <c r="BL1215" s="18"/>
    </row>
    <row r="1216" spans="15:64" x14ac:dyDescent="0.3">
      <c r="O1216" s="18"/>
      <c r="P1216" s="18"/>
      <c r="Q1216" s="18"/>
      <c r="R1216" s="18"/>
      <c r="S1216" s="18"/>
      <c r="T1216" s="18"/>
      <c r="U1216" s="18"/>
      <c r="V1216" s="18"/>
      <c r="W1216" s="18"/>
      <c r="X1216" s="18"/>
      <c r="Y1216" s="18"/>
      <c r="Z1216" s="18"/>
      <c r="AA1216" s="18"/>
      <c r="AB1216" s="18"/>
      <c r="AC1216" s="18"/>
      <c r="AD1216" s="18"/>
      <c r="AE1216" s="18"/>
      <c r="AF1216" s="18"/>
      <c r="AG1216" s="18"/>
      <c r="AH1216" s="18"/>
      <c r="AI1216" s="18"/>
      <c r="AJ1216" s="18"/>
      <c r="AK1216" s="18"/>
      <c r="AL1216" s="18"/>
      <c r="AM1216" s="18"/>
      <c r="AN1216" s="18"/>
      <c r="AO1216" s="18"/>
      <c r="AP1216" s="18"/>
      <c r="AQ1216" s="18"/>
      <c r="AR1216" s="18"/>
      <c r="AS1216" s="18"/>
      <c r="AT1216" s="18"/>
      <c r="AU1216" s="18"/>
      <c r="AV1216" s="18"/>
      <c r="AW1216" s="18"/>
      <c r="AX1216" s="18"/>
      <c r="AY1216" s="18"/>
      <c r="AZ1216" s="18"/>
      <c r="BA1216" s="18"/>
      <c r="BB1216" s="18"/>
      <c r="BC1216" s="18"/>
      <c r="BD1216" s="18"/>
      <c r="BE1216" s="18"/>
      <c r="BF1216" s="18"/>
      <c r="BG1216" s="18"/>
      <c r="BH1216" s="18"/>
      <c r="BI1216" s="18"/>
      <c r="BJ1216" s="18"/>
      <c r="BK1216" s="18"/>
      <c r="BL1216" s="18"/>
    </row>
    <row r="1217" spans="15:64" x14ac:dyDescent="0.3">
      <c r="O1217" s="18"/>
      <c r="P1217" s="18"/>
      <c r="Q1217" s="18"/>
      <c r="R1217" s="18"/>
      <c r="S1217" s="18"/>
      <c r="T1217" s="18"/>
      <c r="U1217" s="18"/>
      <c r="V1217" s="18"/>
      <c r="W1217" s="18"/>
      <c r="X1217" s="18"/>
      <c r="Y1217" s="18"/>
      <c r="Z1217" s="18"/>
      <c r="AA1217" s="18"/>
      <c r="AB1217" s="18"/>
      <c r="AC1217" s="18"/>
      <c r="AD1217" s="18"/>
      <c r="AE1217" s="18"/>
      <c r="AF1217" s="18"/>
      <c r="AG1217" s="18"/>
      <c r="AH1217" s="18"/>
      <c r="AI1217" s="18"/>
      <c r="AJ1217" s="18"/>
      <c r="AK1217" s="18"/>
      <c r="AL1217" s="18"/>
      <c r="AM1217" s="18"/>
      <c r="AN1217" s="18"/>
      <c r="AO1217" s="18"/>
      <c r="AP1217" s="18"/>
      <c r="AQ1217" s="18"/>
      <c r="AR1217" s="18"/>
      <c r="AS1217" s="18"/>
      <c r="AT1217" s="18"/>
      <c r="AU1217" s="18"/>
      <c r="AV1217" s="18"/>
      <c r="AW1217" s="18"/>
      <c r="AX1217" s="18"/>
      <c r="AY1217" s="18"/>
      <c r="AZ1217" s="18"/>
      <c r="BA1217" s="18"/>
      <c r="BB1217" s="18"/>
      <c r="BC1217" s="18"/>
      <c r="BD1217" s="18"/>
      <c r="BE1217" s="18"/>
      <c r="BF1217" s="18"/>
      <c r="BG1217" s="18"/>
      <c r="BH1217" s="18"/>
      <c r="BI1217" s="18"/>
      <c r="BJ1217" s="18"/>
      <c r="BK1217" s="18"/>
      <c r="BL1217" s="18"/>
    </row>
    <row r="1218" spans="15:64" x14ac:dyDescent="0.3">
      <c r="O1218" s="18"/>
      <c r="P1218" s="18"/>
      <c r="Q1218" s="18"/>
      <c r="R1218" s="18"/>
      <c r="S1218" s="18"/>
      <c r="T1218" s="18"/>
      <c r="U1218" s="18"/>
      <c r="V1218" s="18"/>
      <c r="W1218" s="18"/>
      <c r="X1218" s="18"/>
      <c r="Y1218" s="18"/>
      <c r="Z1218" s="18"/>
      <c r="AA1218" s="18"/>
      <c r="AB1218" s="18"/>
      <c r="AC1218" s="18"/>
      <c r="AD1218" s="18"/>
      <c r="AE1218" s="18"/>
      <c r="AF1218" s="18"/>
      <c r="AG1218" s="18"/>
      <c r="AH1218" s="18"/>
      <c r="AI1218" s="18"/>
      <c r="AJ1218" s="18"/>
      <c r="AK1218" s="18"/>
      <c r="AL1218" s="18"/>
      <c r="AM1218" s="18"/>
      <c r="AN1218" s="18"/>
      <c r="AO1218" s="18"/>
      <c r="AP1218" s="18"/>
      <c r="AQ1218" s="18"/>
      <c r="AR1218" s="18"/>
      <c r="AS1218" s="18"/>
      <c r="AT1218" s="18"/>
      <c r="AU1218" s="18"/>
      <c r="AV1218" s="18"/>
      <c r="AW1218" s="18"/>
      <c r="AX1218" s="18"/>
      <c r="AY1218" s="18"/>
      <c r="AZ1218" s="18"/>
      <c r="BA1218" s="18"/>
      <c r="BB1218" s="18"/>
      <c r="BC1218" s="18"/>
      <c r="BD1218" s="18"/>
      <c r="BE1218" s="18"/>
      <c r="BF1218" s="18"/>
      <c r="BG1218" s="18"/>
      <c r="BH1218" s="18"/>
      <c r="BI1218" s="18"/>
      <c r="BJ1218" s="18"/>
      <c r="BK1218" s="18"/>
      <c r="BL1218" s="18"/>
    </row>
    <row r="1219" spans="15:64" x14ac:dyDescent="0.3">
      <c r="O1219" s="18"/>
      <c r="P1219" s="18"/>
      <c r="Q1219" s="18"/>
      <c r="R1219" s="18"/>
      <c r="S1219" s="18"/>
      <c r="T1219" s="18"/>
      <c r="U1219" s="18"/>
      <c r="V1219" s="18"/>
      <c r="W1219" s="18"/>
      <c r="X1219" s="18"/>
      <c r="Y1219" s="18"/>
      <c r="Z1219" s="18"/>
      <c r="AA1219" s="18"/>
      <c r="AB1219" s="18"/>
      <c r="AC1219" s="18"/>
      <c r="AD1219" s="18"/>
      <c r="AE1219" s="18"/>
      <c r="AF1219" s="18"/>
      <c r="AG1219" s="18"/>
      <c r="AH1219" s="18"/>
      <c r="AI1219" s="18"/>
      <c r="AJ1219" s="18"/>
      <c r="AK1219" s="18"/>
      <c r="AL1219" s="18"/>
      <c r="AM1219" s="18"/>
      <c r="AN1219" s="18"/>
      <c r="AO1219" s="18"/>
      <c r="AP1219" s="18"/>
      <c r="AQ1219" s="18"/>
      <c r="AR1219" s="18"/>
      <c r="AS1219" s="18"/>
      <c r="AT1219" s="18"/>
      <c r="AU1219" s="18"/>
      <c r="AV1219" s="18"/>
      <c r="AW1219" s="18"/>
      <c r="AX1219" s="18"/>
      <c r="AY1219" s="18"/>
      <c r="AZ1219" s="18"/>
      <c r="BA1219" s="18"/>
      <c r="BB1219" s="18"/>
      <c r="BC1219" s="18"/>
      <c r="BD1219" s="18"/>
      <c r="BE1219" s="18"/>
      <c r="BF1219" s="18"/>
      <c r="BG1219" s="18"/>
      <c r="BH1219" s="18"/>
      <c r="BI1219" s="18"/>
      <c r="BJ1219" s="18"/>
      <c r="BK1219" s="18"/>
      <c r="BL1219" s="18"/>
    </row>
    <row r="1220" spans="15:64" x14ac:dyDescent="0.3">
      <c r="O1220" s="18"/>
      <c r="P1220" s="18"/>
      <c r="Q1220" s="18"/>
      <c r="R1220" s="18"/>
      <c r="S1220" s="18"/>
      <c r="T1220" s="18"/>
      <c r="U1220" s="18"/>
      <c r="V1220" s="18"/>
      <c r="W1220" s="18"/>
      <c r="X1220" s="18"/>
      <c r="Y1220" s="18"/>
      <c r="Z1220" s="18"/>
      <c r="AA1220" s="18"/>
      <c r="AB1220" s="18"/>
      <c r="AC1220" s="18"/>
      <c r="AD1220" s="18"/>
      <c r="AE1220" s="18"/>
      <c r="AF1220" s="18"/>
      <c r="AG1220" s="18"/>
      <c r="AH1220" s="18"/>
      <c r="AI1220" s="18"/>
      <c r="AJ1220" s="18"/>
      <c r="AK1220" s="18"/>
      <c r="AL1220" s="18"/>
      <c r="AM1220" s="18"/>
      <c r="AN1220" s="18"/>
      <c r="AO1220" s="18"/>
      <c r="AP1220" s="18"/>
      <c r="AQ1220" s="18"/>
      <c r="AR1220" s="18"/>
      <c r="AS1220" s="18"/>
      <c r="AT1220" s="18"/>
      <c r="AU1220" s="18"/>
      <c r="AV1220" s="18"/>
      <c r="AW1220" s="18"/>
      <c r="AX1220" s="18"/>
      <c r="AY1220" s="18"/>
      <c r="AZ1220" s="18"/>
      <c r="BA1220" s="18"/>
      <c r="BB1220" s="18"/>
      <c r="BC1220" s="18"/>
      <c r="BD1220" s="18"/>
      <c r="BE1220" s="18"/>
      <c r="BF1220" s="18"/>
      <c r="BG1220" s="18"/>
      <c r="BH1220" s="18"/>
      <c r="BI1220" s="18"/>
      <c r="BJ1220" s="18"/>
      <c r="BK1220" s="18"/>
      <c r="BL1220" s="18"/>
    </row>
    <row r="1221" spans="15:64" x14ac:dyDescent="0.3">
      <c r="O1221" s="18"/>
      <c r="P1221" s="18"/>
      <c r="Q1221" s="18"/>
      <c r="R1221" s="18"/>
      <c r="S1221" s="18"/>
      <c r="T1221" s="18"/>
      <c r="U1221" s="18"/>
      <c r="V1221" s="18"/>
      <c r="W1221" s="18"/>
      <c r="X1221" s="18"/>
      <c r="Y1221" s="18"/>
      <c r="Z1221" s="18"/>
      <c r="AA1221" s="18"/>
      <c r="AB1221" s="18"/>
      <c r="AC1221" s="18"/>
      <c r="AD1221" s="18"/>
      <c r="AE1221" s="18"/>
      <c r="AF1221" s="18"/>
      <c r="AG1221" s="18"/>
      <c r="AH1221" s="18"/>
      <c r="AI1221" s="18"/>
      <c r="AJ1221" s="18"/>
      <c r="AK1221" s="18"/>
      <c r="AL1221" s="18"/>
      <c r="AM1221" s="18"/>
      <c r="AN1221" s="18"/>
      <c r="AO1221" s="18"/>
      <c r="AP1221" s="18"/>
      <c r="AQ1221" s="18"/>
      <c r="AR1221" s="18"/>
      <c r="AS1221" s="18"/>
      <c r="AT1221" s="18"/>
      <c r="AU1221" s="18"/>
      <c r="AV1221" s="18"/>
      <c r="AW1221" s="18"/>
      <c r="AX1221" s="18"/>
      <c r="AY1221" s="18"/>
      <c r="AZ1221" s="18"/>
      <c r="BA1221" s="18"/>
      <c r="BB1221" s="18"/>
      <c r="BC1221" s="18"/>
      <c r="BD1221" s="18"/>
      <c r="BE1221" s="18"/>
      <c r="BF1221" s="18"/>
      <c r="BG1221" s="18"/>
      <c r="BH1221" s="18"/>
      <c r="BI1221" s="18"/>
      <c r="BJ1221" s="18"/>
      <c r="BK1221" s="18"/>
      <c r="BL1221" s="18"/>
    </row>
    <row r="1222" spans="15:64" x14ac:dyDescent="0.3">
      <c r="O1222" s="18"/>
      <c r="P1222" s="18"/>
      <c r="Q1222" s="18"/>
      <c r="R1222" s="18"/>
      <c r="S1222" s="18"/>
      <c r="T1222" s="18"/>
      <c r="U1222" s="18"/>
      <c r="V1222" s="18"/>
      <c r="W1222" s="18"/>
      <c r="X1222" s="18"/>
      <c r="Y1222" s="18"/>
      <c r="Z1222" s="18"/>
      <c r="AA1222" s="18"/>
      <c r="AB1222" s="18"/>
      <c r="AC1222" s="18"/>
      <c r="AD1222" s="18"/>
      <c r="AE1222" s="18"/>
      <c r="AF1222" s="18"/>
      <c r="AG1222" s="18"/>
      <c r="AH1222" s="18"/>
      <c r="AI1222" s="18"/>
      <c r="AJ1222" s="18"/>
      <c r="AK1222" s="18"/>
      <c r="AL1222" s="18"/>
      <c r="AM1222" s="18"/>
      <c r="AN1222" s="18"/>
      <c r="AO1222" s="18"/>
      <c r="AP1222" s="18"/>
      <c r="AQ1222" s="18"/>
      <c r="AR1222" s="18"/>
      <c r="AS1222" s="18"/>
      <c r="AT1222" s="18"/>
      <c r="AU1222" s="18"/>
      <c r="AV1222" s="18"/>
      <c r="AW1222" s="18"/>
      <c r="AX1222" s="18"/>
      <c r="AY1222" s="18"/>
      <c r="AZ1222" s="18"/>
      <c r="BA1222" s="18"/>
      <c r="BB1222" s="18"/>
      <c r="BC1222" s="18"/>
      <c r="BD1222" s="18"/>
      <c r="BE1222" s="18"/>
      <c r="BF1222" s="18"/>
      <c r="BG1222" s="18"/>
      <c r="BH1222" s="18"/>
      <c r="BI1222" s="18"/>
      <c r="BJ1222" s="18"/>
      <c r="BK1222" s="18"/>
      <c r="BL1222" s="18"/>
    </row>
    <row r="1223" spans="15:64" x14ac:dyDescent="0.3">
      <c r="O1223" s="18"/>
      <c r="P1223" s="18"/>
      <c r="Q1223" s="18"/>
      <c r="R1223" s="18"/>
      <c r="S1223" s="18"/>
      <c r="T1223" s="18"/>
      <c r="U1223" s="18"/>
      <c r="V1223" s="18"/>
      <c r="W1223" s="18"/>
      <c r="X1223" s="18"/>
      <c r="Y1223" s="18"/>
      <c r="Z1223" s="18"/>
      <c r="AA1223" s="18"/>
      <c r="AB1223" s="18"/>
      <c r="AC1223" s="18"/>
      <c r="AD1223" s="18"/>
      <c r="AE1223" s="18"/>
      <c r="AF1223" s="18"/>
      <c r="AG1223" s="18"/>
      <c r="AH1223" s="18"/>
      <c r="AI1223" s="18"/>
      <c r="AJ1223" s="18"/>
      <c r="AK1223" s="18"/>
      <c r="AL1223" s="18"/>
      <c r="AM1223" s="18"/>
      <c r="AN1223" s="18"/>
      <c r="AO1223" s="18"/>
      <c r="AP1223" s="18"/>
      <c r="AQ1223" s="18"/>
      <c r="AR1223" s="18"/>
      <c r="AS1223" s="18"/>
      <c r="AT1223" s="18"/>
      <c r="AU1223" s="18"/>
      <c r="AV1223" s="18"/>
      <c r="AW1223" s="18"/>
      <c r="AX1223" s="18"/>
      <c r="AY1223" s="18"/>
      <c r="AZ1223" s="18"/>
      <c r="BA1223" s="18"/>
      <c r="BB1223" s="18"/>
      <c r="BC1223" s="18"/>
      <c r="BD1223" s="18"/>
      <c r="BE1223" s="18"/>
      <c r="BF1223" s="18"/>
      <c r="BG1223" s="18"/>
      <c r="BH1223" s="18"/>
      <c r="BI1223" s="18"/>
      <c r="BJ1223" s="18"/>
      <c r="BK1223" s="18"/>
      <c r="BL1223" s="18"/>
    </row>
    <row r="1224" spans="15:64" x14ac:dyDescent="0.3">
      <c r="O1224" s="18"/>
      <c r="P1224" s="18"/>
      <c r="Q1224" s="18"/>
      <c r="R1224" s="18"/>
      <c r="S1224" s="18"/>
      <c r="T1224" s="18"/>
      <c r="U1224" s="18"/>
      <c r="V1224" s="18"/>
      <c r="W1224" s="18"/>
      <c r="X1224" s="18"/>
      <c r="Y1224" s="18"/>
      <c r="Z1224" s="18"/>
      <c r="AA1224" s="18"/>
      <c r="AB1224" s="18"/>
      <c r="AC1224" s="18"/>
      <c r="AD1224" s="18"/>
      <c r="AE1224" s="18"/>
      <c r="AF1224" s="18"/>
      <c r="AG1224" s="18"/>
      <c r="AH1224" s="18"/>
      <c r="AI1224" s="18"/>
      <c r="AJ1224" s="18"/>
      <c r="AK1224" s="18"/>
      <c r="AL1224" s="18"/>
      <c r="AM1224" s="18"/>
      <c r="AN1224" s="18"/>
      <c r="AO1224" s="18"/>
      <c r="AP1224" s="18"/>
      <c r="AQ1224" s="18"/>
      <c r="AR1224" s="18"/>
      <c r="AS1224" s="18"/>
      <c r="AT1224" s="18"/>
      <c r="AU1224" s="18"/>
      <c r="AV1224" s="18"/>
      <c r="AW1224" s="18"/>
      <c r="AX1224" s="18"/>
      <c r="AY1224" s="18"/>
      <c r="AZ1224" s="18"/>
      <c r="BA1224" s="18"/>
      <c r="BB1224" s="18"/>
      <c r="BC1224" s="18"/>
      <c r="BD1224" s="18"/>
      <c r="BE1224" s="18"/>
      <c r="BF1224" s="18"/>
      <c r="BG1224" s="18"/>
      <c r="BH1224" s="18"/>
      <c r="BI1224" s="18"/>
      <c r="BJ1224" s="18"/>
      <c r="BK1224" s="18"/>
      <c r="BL1224" s="18"/>
    </row>
    <row r="1225" spans="15:64" x14ac:dyDescent="0.3">
      <c r="O1225" s="18"/>
      <c r="P1225" s="18"/>
      <c r="Q1225" s="18"/>
      <c r="R1225" s="18"/>
      <c r="S1225" s="18"/>
      <c r="T1225" s="18"/>
      <c r="U1225" s="18"/>
      <c r="V1225" s="18"/>
      <c r="W1225" s="18"/>
      <c r="X1225" s="18"/>
      <c r="Y1225" s="18"/>
      <c r="Z1225" s="18"/>
      <c r="AA1225" s="18"/>
      <c r="AB1225" s="18"/>
      <c r="AC1225" s="18"/>
      <c r="AD1225" s="18"/>
      <c r="AE1225" s="18"/>
      <c r="AF1225" s="18"/>
      <c r="AG1225" s="18"/>
      <c r="AH1225" s="18"/>
      <c r="AI1225" s="18"/>
      <c r="AJ1225" s="18"/>
      <c r="AK1225" s="18"/>
      <c r="AL1225" s="18"/>
      <c r="AM1225" s="18"/>
      <c r="AN1225" s="18"/>
      <c r="AO1225" s="18"/>
      <c r="AP1225" s="18"/>
      <c r="AQ1225" s="18"/>
      <c r="AR1225" s="18"/>
      <c r="AS1225" s="18"/>
      <c r="AT1225" s="18"/>
      <c r="AU1225" s="18"/>
      <c r="AV1225" s="18"/>
      <c r="AW1225" s="18"/>
      <c r="AX1225" s="18"/>
      <c r="AY1225" s="18"/>
      <c r="AZ1225" s="18"/>
      <c r="BA1225" s="18"/>
      <c r="BB1225" s="18"/>
      <c r="BC1225" s="18"/>
      <c r="BD1225" s="18"/>
      <c r="BE1225" s="18"/>
      <c r="BF1225" s="18"/>
      <c r="BG1225" s="18"/>
      <c r="BH1225" s="18"/>
      <c r="BI1225" s="18"/>
      <c r="BJ1225" s="18"/>
      <c r="BK1225" s="18"/>
      <c r="BL1225" s="18"/>
    </row>
    <row r="1226" spans="15:64" x14ac:dyDescent="0.3">
      <c r="O1226" s="18"/>
      <c r="P1226" s="18"/>
      <c r="Q1226" s="18"/>
      <c r="R1226" s="18"/>
      <c r="S1226" s="18"/>
      <c r="T1226" s="18"/>
      <c r="U1226" s="18"/>
      <c r="V1226" s="18"/>
      <c r="W1226" s="18"/>
      <c r="X1226" s="18"/>
      <c r="Y1226" s="18"/>
      <c r="Z1226" s="18"/>
      <c r="AA1226" s="18"/>
      <c r="AB1226" s="18"/>
      <c r="AC1226" s="18"/>
      <c r="AD1226" s="18"/>
      <c r="AE1226" s="18"/>
      <c r="AF1226" s="18"/>
      <c r="AG1226" s="18"/>
      <c r="AH1226" s="18"/>
      <c r="AI1226" s="18"/>
      <c r="AJ1226" s="18"/>
      <c r="AK1226" s="18"/>
      <c r="AL1226" s="18"/>
      <c r="AM1226" s="18"/>
      <c r="AN1226" s="18"/>
      <c r="AO1226" s="18"/>
      <c r="AP1226" s="18"/>
      <c r="AQ1226" s="18"/>
      <c r="AR1226" s="18"/>
      <c r="AS1226" s="18"/>
      <c r="AT1226" s="18"/>
      <c r="AU1226" s="18"/>
      <c r="AV1226" s="18"/>
      <c r="AW1226" s="18"/>
      <c r="AX1226" s="18"/>
      <c r="AY1226" s="18"/>
      <c r="AZ1226" s="18"/>
      <c r="BA1226" s="18"/>
      <c r="BB1226" s="18"/>
      <c r="BC1226" s="18"/>
      <c r="BD1226" s="18"/>
      <c r="BE1226" s="18"/>
      <c r="BF1226" s="18"/>
      <c r="BG1226" s="18"/>
      <c r="BH1226" s="18"/>
      <c r="BI1226" s="18"/>
      <c r="BJ1226" s="18"/>
      <c r="BK1226" s="18"/>
      <c r="BL1226" s="18"/>
    </row>
    <row r="1227" spans="15:64" x14ac:dyDescent="0.3">
      <c r="O1227" s="18"/>
      <c r="P1227" s="18"/>
      <c r="Q1227" s="18"/>
      <c r="R1227" s="18"/>
      <c r="S1227" s="18"/>
      <c r="T1227" s="18"/>
      <c r="U1227" s="18"/>
      <c r="V1227" s="18"/>
      <c r="W1227" s="18"/>
      <c r="X1227" s="18"/>
      <c r="Y1227" s="18"/>
      <c r="Z1227" s="18"/>
      <c r="AA1227" s="18"/>
      <c r="AB1227" s="18"/>
      <c r="AC1227" s="18"/>
      <c r="AD1227" s="18"/>
      <c r="AE1227" s="18"/>
      <c r="AF1227" s="18"/>
      <c r="AG1227" s="18"/>
      <c r="AH1227" s="18"/>
      <c r="AI1227" s="18"/>
      <c r="AJ1227" s="18"/>
      <c r="AK1227" s="18"/>
      <c r="AL1227" s="18"/>
      <c r="AM1227" s="18"/>
      <c r="AN1227" s="18"/>
      <c r="AO1227" s="18"/>
      <c r="AP1227" s="18"/>
      <c r="AQ1227" s="18"/>
      <c r="AR1227" s="18"/>
      <c r="AS1227" s="18"/>
      <c r="AT1227" s="18"/>
      <c r="AU1227" s="18"/>
      <c r="AV1227" s="18"/>
      <c r="AW1227" s="18"/>
      <c r="AX1227" s="18"/>
      <c r="AY1227" s="18"/>
      <c r="AZ1227" s="18"/>
      <c r="BA1227" s="18"/>
      <c r="BB1227" s="18"/>
      <c r="BC1227" s="18"/>
      <c r="BD1227" s="18"/>
      <c r="BE1227" s="18"/>
      <c r="BF1227" s="18"/>
      <c r="BG1227" s="18"/>
      <c r="BH1227" s="18"/>
      <c r="BI1227" s="18"/>
      <c r="BJ1227" s="18"/>
      <c r="BK1227" s="18"/>
      <c r="BL1227" s="18"/>
    </row>
    <row r="1228" spans="15:64" x14ac:dyDescent="0.3">
      <c r="O1228" s="18"/>
      <c r="P1228" s="18"/>
      <c r="Q1228" s="18"/>
      <c r="R1228" s="18"/>
      <c r="S1228" s="18"/>
      <c r="T1228" s="18"/>
      <c r="U1228" s="18"/>
      <c r="V1228" s="18"/>
      <c r="W1228" s="18"/>
      <c r="X1228" s="18"/>
      <c r="Y1228" s="18"/>
      <c r="Z1228" s="18"/>
      <c r="AA1228" s="18"/>
      <c r="AB1228" s="18"/>
      <c r="AC1228" s="18"/>
      <c r="AD1228" s="18"/>
      <c r="AE1228" s="18"/>
      <c r="AF1228" s="18"/>
      <c r="AG1228" s="18"/>
      <c r="AH1228" s="18"/>
      <c r="AI1228" s="18"/>
      <c r="AJ1228" s="18"/>
      <c r="AK1228" s="18"/>
      <c r="AL1228" s="18"/>
      <c r="AM1228" s="18"/>
      <c r="AN1228" s="18"/>
      <c r="AO1228" s="18"/>
      <c r="AP1228" s="18"/>
      <c r="AQ1228" s="18"/>
      <c r="AR1228" s="18"/>
      <c r="AS1228" s="18"/>
      <c r="AT1228" s="18"/>
      <c r="AU1228" s="18"/>
      <c r="AV1228" s="18"/>
      <c r="AW1228" s="18"/>
      <c r="AX1228" s="18"/>
      <c r="AY1228" s="18"/>
      <c r="AZ1228" s="18"/>
      <c r="BA1228" s="18"/>
      <c r="BB1228" s="18"/>
      <c r="BC1228" s="18"/>
      <c r="BD1228" s="18"/>
      <c r="BE1228" s="18"/>
      <c r="BF1228" s="18"/>
      <c r="BG1228" s="18"/>
      <c r="BH1228" s="18"/>
      <c r="BI1228" s="18"/>
      <c r="BJ1228" s="18"/>
      <c r="BK1228" s="18"/>
      <c r="BL1228" s="18"/>
    </row>
    <row r="1229" spans="15:64" x14ac:dyDescent="0.3">
      <c r="O1229" s="18"/>
      <c r="P1229" s="18"/>
      <c r="Q1229" s="18"/>
      <c r="R1229" s="18"/>
      <c r="S1229" s="18"/>
      <c r="T1229" s="18"/>
      <c r="U1229" s="18"/>
      <c r="V1229" s="18"/>
      <c r="W1229" s="18"/>
      <c r="X1229" s="18"/>
      <c r="Y1229" s="18"/>
      <c r="Z1229" s="18"/>
      <c r="AA1229" s="18"/>
      <c r="AB1229" s="18"/>
      <c r="AC1229" s="18"/>
      <c r="AD1229" s="18"/>
      <c r="AE1229" s="18"/>
      <c r="AF1229" s="18"/>
      <c r="AG1229" s="18"/>
      <c r="AH1229" s="18"/>
      <c r="AI1229" s="18"/>
      <c r="AJ1229" s="18"/>
      <c r="AK1229" s="18"/>
      <c r="AL1229" s="18"/>
      <c r="AM1229" s="18"/>
      <c r="AN1229" s="18"/>
      <c r="AO1229" s="18"/>
      <c r="AP1229" s="18"/>
      <c r="AQ1229" s="18"/>
      <c r="AR1229" s="18"/>
      <c r="AS1229" s="18"/>
      <c r="AT1229" s="18"/>
      <c r="AU1229" s="18"/>
      <c r="AV1229" s="18"/>
      <c r="AW1229" s="18"/>
      <c r="AX1229" s="18"/>
      <c r="AY1229" s="18"/>
      <c r="AZ1229" s="18"/>
      <c r="BA1229" s="18"/>
      <c r="BB1229" s="18"/>
      <c r="BC1229" s="18"/>
      <c r="BD1229" s="18"/>
      <c r="BE1229" s="18"/>
      <c r="BF1229" s="18"/>
      <c r="BG1229" s="18"/>
      <c r="BH1229" s="18"/>
      <c r="BI1229" s="18"/>
      <c r="BJ1229" s="18"/>
      <c r="BK1229" s="18"/>
      <c r="BL1229" s="18"/>
    </row>
    <row r="1230" spans="15:64" x14ac:dyDescent="0.3">
      <c r="O1230" s="18"/>
      <c r="P1230" s="18"/>
      <c r="Q1230" s="18"/>
      <c r="R1230" s="18"/>
      <c r="S1230" s="18"/>
      <c r="T1230" s="18"/>
      <c r="U1230" s="18"/>
      <c r="V1230" s="18"/>
      <c r="W1230" s="18"/>
      <c r="X1230" s="18"/>
      <c r="Y1230" s="18"/>
      <c r="Z1230" s="18"/>
      <c r="AA1230" s="18"/>
      <c r="AB1230" s="18"/>
      <c r="AC1230" s="18"/>
      <c r="AD1230" s="18"/>
      <c r="AE1230" s="18"/>
      <c r="AF1230" s="18"/>
      <c r="AG1230" s="18"/>
      <c r="AH1230" s="18"/>
      <c r="AI1230" s="18"/>
      <c r="AJ1230" s="18"/>
      <c r="AK1230" s="18"/>
      <c r="AL1230" s="18"/>
      <c r="AM1230" s="18"/>
      <c r="AN1230" s="18"/>
      <c r="AO1230" s="18"/>
      <c r="AP1230" s="18"/>
      <c r="AQ1230" s="18"/>
      <c r="AR1230" s="18"/>
      <c r="AS1230" s="18"/>
      <c r="AT1230" s="18"/>
      <c r="AU1230" s="18"/>
      <c r="AV1230" s="18"/>
      <c r="AW1230" s="18"/>
      <c r="AX1230" s="18"/>
      <c r="AY1230" s="18"/>
      <c r="AZ1230" s="18"/>
      <c r="BA1230" s="18"/>
      <c r="BB1230" s="18"/>
      <c r="BC1230" s="18"/>
      <c r="BD1230" s="18"/>
      <c r="BE1230" s="18"/>
      <c r="BF1230" s="18"/>
      <c r="BG1230" s="18"/>
      <c r="BH1230" s="18"/>
      <c r="BI1230" s="18"/>
      <c r="BJ1230" s="18"/>
      <c r="BK1230" s="18"/>
      <c r="BL1230" s="18"/>
    </row>
    <row r="1231" spans="15:64" x14ac:dyDescent="0.3">
      <c r="O1231" s="18"/>
      <c r="P1231" s="18"/>
      <c r="Q1231" s="18"/>
      <c r="R1231" s="18"/>
      <c r="S1231" s="18"/>
      <c r="T1231" s="18"/>
      <c r="U1231" s="18"/>
      <c r="V1231" s="18"/>
      <c r="W1231" s="18"/>
      <c r="X1231" s="18"/>
      <c r="Y1231" s="18"/>
      <c r="Z1231" s="18"/>
      <c r="AA1231" s="18"/>
      <c r="AB1231" s="18"/>
      <c r="AC1231" s="18"/>
      <c r="AD1231" s="18"/>
      <c r="AE1231" s="18"/>
      <c r="AF1231" s="18"/>
      <c r="AG1231" s="18"/>
      <c r="AH1231" s="18"/>
      <c r="AI1231" s="18"/>
      <c r="AJ1231" s="18"/>
      <c r="AK1231" s="18"/>
      <c r="AL1231" s="18"/>
      <c r="AM1231" s="18"/>
      <c r="AN1231" s="18"/>
      <c r="AO1231" s="18"/>
      <c r="AP1231" s="18"/>
      <c r="AQ1231" s="18"/>
      <c r="AR1231" s="18"/>
      <c r="AS1231" s="18"/>
      <c r="AT1231" s="18"/>
      <c r="AU1231" s="18"/>
      <c r="AV1231" s="18"/>
      <c r="AW1231" s="18"/>
      <c r="AX1231" s="18"/>
      <c r="AY1231" s="18"/>
      <c r="AZ1231" s="18"/>
      <c r="BA1231" s="18"/>
      <c r="BB1231" s="18"/>
      <c r="BC1231" s="18"/>
      <c r="BD1231" s="18"/>
      <c r="BE1231" s="18"/>
      <c r="BF1231" s="18"/>
      <c r="BG1231" s="18"/>
      <c r="BH1231" s="18"/>
      <c r="BI1231" s="18"/>
      <c r="BJ1231" s="18"/>
      <c r="BK1231" s="18"/>
      <c r="BL1231" s="18"/>
    </row>
    <row r="1232" spans="15:64" x14ac:dyDescent="0.3">
      <c r="O1232" s="18"/>
      <c r="P1232" s="18"/>
      <c r="Q1232" s="18"/>
      <c r="R1232" s="18"/>
      <c r="S1232" s="18"/>
      <c r="T1232" s="18"/>
      <c r="U1232" s="18"/>
      <c r="V1232" s="18"/>
      <c r="W1232" s="18"/>
      <c r="X1232" s="18"/>
      <c r="Y1232" s="18"/>
      <c r="Z1232" s="18"/>
      <c r="AA1232" s="18"/>
      <c r="AB1232" s="18"/>
      <c r="AC1232" s="18"/>
      <c r="AD1232" s="18"/>
      <c r="AE1232" s="18"/>
      <c r="AF1232" s="18"/>
      <c r="AG1232" s="18"/>
      <c r="AH1232" s="18"/>
      <c r="AI1232" s="18"/>
      <c r="AJ1232" s="18"/>
      <c r="AK1232" s="18"/>
      <c r="AL1232" s="18"/>
      <c r="AM1232" s="18"/>
      <c r="AN1232" s="18"/>
      <c r="AO1232" s="18"/>
      <c r="AP1232" s="18"/>
      <c r="AQ1232" s="18"/>
      <c r="AR1232" s="18"/>
      <c r="AS1232" s="18"/>
      <c r="AT1232" s="18"/>
      <c r="AU1232" s="18"/>
      <c r="AV1232" s="18"/>
      <c r="AW1232" s="18"/>
      <c r="AX1232" s="18"/>
      <c r="AY1232" s="18"/>
      <c r="AZ1232" s="18"/>
      <c r="BA1232" s="18"/>
      <c r="BB1232" s="18"/>
      <c r="BC1232" s="18"/>
      <c r="BD1232" s="18"/>
      <c r="BE1232" s="18"/>
      <c r="BF1232" s="18"/>
      <c r="BG1232" s="18"/>
      <c r="BH1232" s="18"/>
      <c r="BI1232" s="18"/>
      <c r="BJ1232" s="18"/>
      <c r="BK1232" s="18"/>
      <c r="BL1232" s="18"/>
    </row>
    <row r="1233" spans="15:64" x14ac:dyDescent="0.3">
      <c r="O1233" s="18"/>
      <c r="P1233" s="18"/>
      <c r="Q1233" s="18"/>
      <c r="R1233" s="18"/>
      <c r="S1233" s="18"/>
      <c r="T1233" s="18"/>
      <c r="U1233" s="18"/>
      <c r="V1233" s="18"/>
      <c r="W1233" s="18"/>
      <c r="X1233" s="18"/>
      <c r="Y1233" s="18"/>
      <c r="Z1233" s="18"/>
      <c r="AA1233" s="18"/>
      <c r="AB1233" s="18"/>
      <c r="AC1233" s="18"/>
      <c r="AD1233" s="18"/>
      <c r="AE1233" s="18"/>
      <c r="AF1233" s="18"/>
      <c r="AG1233" s="18"/>
      <c r="AH1233" s="18"/>
      <c r="AI1233" s="18"/>
      <c r="AJ1233" s="18"/>
      <c r="AK1233" s="18"/>
      <c r="AL1233" s="18"/>
      <c r="AM1233" s="18"/>
      <c r="AN1233" s="18"/>
      <c r="AO1233" s="18"/>
      <c r="AP1233" s="18"/>
      <c r="AQ1233" s="18"/>
      <c r="AR1233" s="18"/>
      <c r="AS1233" s="18"/>
      <c r="AT1233" s="18"/>
      <c r="AU1233" s="18"/>
      <c r="AV1233" s="18"/>
      <c r="AW1233" s="18"/>
      <c r="AX1233" s="18"/>
      <c r="AY1233" s="18"/>
      <c r="AZ1233" s="18"/>
      <c r="BA1233" s="18"/>
      <c r="BB1233" s="18"/>
      <c r="BC1233" s="18"/>
      <c r="BD1233" s="18"/>
      <c r="BE1233" s="18"/>
      <c r="BF1233" s="18"/>
      <c r="BG1233" s="18"/>
      <c r="BH1233" s="18"/>
      <c r="BI1233" s="18"/>
      <c r="BJ1233" s="18"/>
      <c r="BK1233" s="18"/>
      <c r="BL1233" s="18"/>
    </row>
    <row r="1234" spans="15:64" x14ac:dyDescent="0.3">
      <c r="O1234" s="18"/>
      <c r="P1234" s="18"/>
      <c r="Q1234" s="18"/>
      <c r="R1234" s="18"/>
      <c r="S1234" s="18"/>
      <c r="T1234" s="18"/>
      <c r="U1234" s="18"/>
      <c r="V1234" s="18"/>
      <c r="W1234" s="18"/>
      <c r="X1234" s="18"/>
      <c r="Y1234" s="18"/>
      <c r="Z1234" s="18"/>
      <c r="AA1234" s="18"/>
      <c r="AB1234" s="18"/>
      <c r="AC1234" s="18"/>
      <c r="AD1234" s="18"/>
      <c r="AE1234" s="18"/>
      <c r="AF1234" s="18"/>
      <c r="AG1234" s="18"/>
      <c r="AH1234" s="18"/>
      <c r="AI1234" s="18"/>
      <c r="AJ1234" s="18"/>
      <c r="AK1234" s="18"/>
      <c r="AL1234" s="18"/>
      <c r="AM1234" s="18"/>
      <c r="AN1234" s="18"/>
      <c r="AO1234" s="18"/>
      <c r="AP1234" s="18"/>
      <c r="AQ1234" s="18"/>
      <c r="AR1234" s="18"/>
      <c r="AS1234" s="18"/>
      <c r="AT1234" s="18"/>
      <c r="AU1234" s="18"/>
      <c r="AV1234" s="18"/>
      <c r="AW1234" s="18"/>
      <c r="AX1234" s="18"/>
      <c r="AY1234" s="18"/>
      <c r="AZ1234" s="18"/>
      <c r="BA1234" s="18"/>
      <c r="BB1234" s="18"/>
      <c r="BC1234" s="18"/>
      <c r="BD1234" s="18"/>
      <c r="BE1234" s="18"/>
      <c r="BF1234" s="18"/>
      <c r="BG1234" s="18"/>
      <c r="BH1234" s="18"/>
      <c r="BI1234" s="18"/>
      <c r="BJ1234" s="18"/>
      <c r="BK1234" s="18"/>
      <c r="BL1234" s="18"/>
    </row>
    <row r="1235" spans="15:64" x14ac:dyDescent="0.3">
      <c r="O1235" s="18"/>
      <c r="P1235" s="18"/>
      <c r="Q1235" s="18"/>
      <c r="R1235" s="18"/>
      <c r="S1235" s="18"/>
      <c r="T1235" s="18"/>
      <c r="U1235" s="18"/>
      <c r="V1235" s="18"/>
      <c r="W1235" s="18"/>
      <c r="X1235" s="18"/>
      <c r="Y1235" s="18"/>
      <c r="Z1235" s="18"/>
      <c r="AA1235" s="18"/>
      <c r="AB1235" s="18"/>
      <c r="AC1235" s="18"/>
      <c r="AD1235" s="18"/>
      <c r="AE1235" s="18"/>
      <c r="AF1235" s="18"/>
      <c r="AG1235" s="18"/>
      <c r="AH1235" s="18"/>
      <c r="AI1235" s="18"/>
      <c r="AJ1235" s="18"/>
      <c r="AK1235" s="18"/>
      <c r="AL1235" s="18"/>
      <c r="AM1235" s="18"/>
      <c r="AN1235" s="18"/>
      <c r="AO1235" s="18"/>
      <c r="AP1235" s="18"/>
      <c r="AQ1235" s="18"/>
      <c r="AR1235" s="18"/>
      <c r="AS1235" s="18"/>
      <c r="AT1235" s="18"/>
      <c r="AU1235" s="18"/>
      <c r="AV1235" s="18"/>
      <c r="AW1235" s="18"/>
      <c r="AX1235" s="18"/>
      <c r="AY1235" s="18"/>
      <c r="AZ1235" s="18"/>
      <c r="BA1235" s="18"/>
      <c r="BB1235" s="18"/>
      <c r="BC1235" s="18"/>
      <c r="BD1235" s="18"/>
      <c r="BE1235" s="18"/>
      <c r="BF1235" s="18"/>
      <c r="BG1235" s="18"/>
      <c r="BH1235" s="18"/>
      <c r="BI1235" s="18"/>
      <c r="BJ1235" s="18"/>
      <c r="BK1235" s="18"/>
      <c r="BL1235" s="18"/>
    </row>
    <row r="1236" spans="15:64" x14ac:dyDescent="0.3">
      <c r="O1236" s="18"/>
      <c r="P1236" s="18"/>
      <c r="Q1236" s="18"/>
      <c r="R1236" s="18"/>
      <c r="S1236" s="18"/>
      <c r="T1236" s="18"/>
      <c r="U1236" s="18"/>
      <c r="V1236" s="18"/>
      <c r="W1236" s="18"/>
      <c r="X1236" s="18"/>
      <c r="Y1236" s="18"/>
      <c r="Z1236" s="18"/>
      <c r="AA1236" s="18"/>
      <c r="AB1236" s="18"/>
      <c r="AC1236" s="18"/>
      <c r="AD1236" s="18"/>
      <c r="AE1236" s="18"/>
      <c r="AF1236" s="18"/>
      <c r="AG1236" s="18"/>
      <c r="AH1236" s="18"/>
      <c r="AI1236" s="18"/>
      <c r="AJ1236" s="18"/>
      <c r="AK1236" s="18"/>
      <c r="AL1236" s="18"/>
      <c r="AM1236" s="18"/>
      <c r="AN1236" s="18"/>
      <c r="AO1236" s="18"/>
      <c r="AP1236" s="18"/>
      <c r="AQ1236" s="18"/>
      <c r="AR1236" s="18"/>
      <c r="AS1236" s="18"/>
      <c r="AT1236" s="18"/>
      <c r="AU1236" s="18"/>
      <c r="AV1236" s="18"/>
      <c r="AW1236" s="18"/>
      <c r="AX1236" s="18"/>
      <c r="AY1236" s="18"/>
      <c r="AZ1236" s="18"/>
      <c r="BA1236" s="18"/>
      <c r="BB1236" s="18"/>
      <c r="BC1236" s="18"/>
      <c r="BD1236" s="18"/>
      <c r="BE1236" s="18"/>
      <c r="BF1236" s="18"/>
      <c r="BG1236" s="18"/>
      <c r="BH1236" s="18"/>
      <c r="BI1236" s="18"/>
      <c r="BJ1236" s="18"/>
      <c r="BK1236" s="18"/>
      <c r="BL1236" s="18"/>
    </row>
    <row r="1237" spans="15:64" x14ac:dyDescent="0.3">
      <c r="O1237" s="18"/>
      <c r="P1237" s="18"/>
      <c r="Q1237" s="18"/>
      <c r="R1237" s="18"/>
      <c r="S1237" s="18"/>
      <c r="T1237" s="18"/>
      <c r="U1237" s="18"/>
      <c r="V1237" s="18"/>
      <c r="W1237" s="18"/>
      <c r="X1237" s="18"/>
      <c r="Y1237" s="18"/>
      <c r="Z1237" s="18"/>
      <c r="AA1237" s="18"/>
      <c r="AB1237" s="18"/>
      <c r="AC1237" s="18"/>
      <c r="AD1237" s="18"/>
      <c r="AE1237" s="18"/>
      <c r="AF1237" s="18"/>
      <c r="AG1237" s="18"/>
      <c r="AH1237" s="18"/>
      <c r="AI1237" s="18"/>
      <c r="AJ1237" s="18"/>
      <c r="AK1237" s="18"/>
      <c r="AL1237" s="18"/>
      <c r="AM1237" s="18"/>
      <c r="AN1237" s="18"/>
      <c r="AO1237" s="18"/>
      <c r="AP1237" s="18"/>
      <c r="AQ1237" s="18"/>
      <c r="AR1237" s="18"/>
      <c r="AS1237" s="18"/>
      <c r="AT1237" s="18"/>
      <c r="AU1237" s="18"/>
      <c r="AV1237" s="18"/>
      <c r="AW1237" s="18"/>
      <c r="AX1237" s="18"/>
      <c r="AY1237" s="18"/>
      <c r="AZ1237" s="18"/>
      <c r="BA1237" s="18"/>
      <c r="BB1237" s="18"/>
      <c r="BC1237" s="18"/>
      <c r="BD1237" s="18"/>
      <c r="BE1237" s="18"/>
      <c r="BF1237" s="18"/>
      <c r="BG1237" s="18"/>
      <c r="BH1237" s="18"/>
      <c r="BI1237" s="18"/>
      <c r="BJ1237" s="18"/>
      <c r="BK1237" s="18"/>
      <c r="BL1237" s="18"/>
    </row>
    <row r="1238" spans="15:64" x14ac:dyDescent="0.3">
      <c r="O1238" s="18"/>
      <c r="P1238" s="18"/>
      <c r="Q1238" s="18"/>
      <c r="R1238" s="18"/>
      <c r="S1238" s="18"/>
      <c r="T1238" s="18"/>
      <c r="U1238" s="18"/>
      <c r="V1238" s="18"/>
      <c r="W1238" s="18"/>
      <c r="X1238" s="18"/>
      <c r="Y1238" s="18"/>
      <c r="Z1238" s="18"/>
      <c r="AA1238" s="18"/>
      <c r="AB1238" s="18"/>
      <c r="AC1238" s="18"/>
      <c r="AD1238" s="18"/>
      <c r="AE1238" s="18"/>
      <c r="AF1238" s="18"/>
      <c r="AG1238" s="18"/>
      <c r="AH1238" s="18"/>
      <c r="AI1238" s="18"/>
      <c r="AJ1238" s="18"/>
      <c r="AK1238" s="18"/>
      <c r="AL1238" s="18"/>
      <c r="AM1238" s="18"/>
      <c r="AN1238" s="18"/>
      <c r="AO1238" s="18"/>
      <c r="AP1238" s="18"/>
      <c r="AQ1238" s="18"/>
      <c r="AR1238" s="18"/>
      <c r="AS1238" s="18"/>
      <c r="AT1238" s="18"/>
      <c r="AU1238" s="18"/>
      <c r="AV1238" s="18"/>
      <c r="AW1238" s="18"/>
      <c r="AX1238" s="18"/>
      <c r="AY1238" s="18"/>
      <c r="AZ1238" s="18"/>
      <c r="BA1238" s="18"/>
      <c r="BB1238" s="18"/>
      <c r="BC1238" s="18"/>
      <c r="BD1238" s="18"/>
      <c r="BE1238" s="18"/>
      <c r="BF1238" s="18"/>
      <c r="BG1238" s="18"/>
      <c r="BH1238" s="18"/>
      <c r="BI1238" s="18"/>
      <c r="BJ1238" s="18"/>
      <c r="BK1238" s="18"/>
      <c r="BL1238" s="18"/>
    </row>
    <row r="1239" spans="15:64" x14ac:dyDescent="0.3">
      <c r="O1239" s="18"/>
      <c r="P1239" s="18"/>
      <c r="Q1239" s="18"/>
      <c r="R1239" s="18"/>
      <c r="S1239" s="18"/>
      <c r="T1239" s="18"/>
      <c r="U1239" s="18"/>
      <c r="V1239" s="18"/>
      <c r="W1239" s="18"/>
      <c r="X1239" s="18"/>
      <c r="Y1239" s="18"/>
      <c r="Z1239" s="18"/>
      <c r="AA1239" s="18"/>
      <c r="AB1239" s="18"/>
      <c r="AC1239" s="18"/>
      <c r="AD1239" s="18"/>
      <c r="AE1239" s="18"/>
      <c r="AF1239" s="18"/>
      <c r="AG1239" s="18"/>
      <c r="AH1239" s="18"/>
      <c r="AI1239" s="18"/>
      <c r="AJ1239" s="18"/>
      <c r="AK1239" s="18"/>
      <c r="AL1239" s="18"/>
      <c r="AM1239" s="18"/>
      <c r="AN1239" s="18"/>
      <c r="AO1239" s="18"/>
      <c r="AP1239" s="18"/>
      <c r="AQ1239" s="18"/>
      <c r="AR1239" s="18"/>
      <c r="AS1239" s="18"/>
      <c r="AT1239" s="18"/>
      <c r="AU1239" s="18"/>
      <c r="AV1239" s="18"/>
      <c r="AW1239" s="18"/>
      <c r="AX1239" s="18"/>
      <c r="AY1239" s="18"/>
      <c r="AZ1239" s="18"/>
      <c r="BA1239" s="18"/>
      <c r="BB1239" s="18"/>
      <c r="BC1239" s="18"/>
      <c r="BD1239" s="18"/>
      <c r="BE1239" s="18"/>
      <c r="BF1239" s="18"/>
      <c r="BG1239" s="18"/>
      <c r="BH1239" s="18"/>
      <c r="BI1239" s="18"/>
      <c r="BJ1239" s="18"/>
      <c r="BK1239" s="18"/>
      <c r="BL1239" s="18"/>
    </row>
    <row r="1240" spans="15:64" x14ac:dyDescent="0.3">
      <c r="O1240" s="18"/>
      <c r="P1240" s="18"/>
      <c r="Q1240" s="18"/>
      <c r="R1240" s="18"/>
      <c r="S1240" s="18"/>
      <c r="T1240" s="18"/>
      <c r="U1240" s="18"/>
      <c r="V1240" s="18"/>
      <c r="W1240" s="18"/>
      <c r="X1240" s="18"/>
      <c r="Y1240" s="18"/>
      <c r="Z1240" s="18"/>
      <c r="AA1240" s="18"/>
      <c r="AB1240" s="18"/>
      <c r="AC1240" s="18"/>
      <c r="AD1240" s="18"/>
      <c r="AE1240" s="18"/>
      <c r="AF1240" s="18"/>
      <c r="AG1240" s="18"/>
      <c r="AH1240" s="18"/>
      <c r="AI1240" s="18"/>
      <c r="AJ1240" s="18"/>
      <c r="AK1240" s="18"/>
      <c r="AL1240" s="18"/>
      <c r="AM1240" s="18"/>
      <c r="AN1240" s="18"/>
      <c r="AO1240" s="18"/>
      <c r="AP1240" s="18"/>
      <c r="AQ1240" s="18"/>
      <c r="AR1240" s="18"/>
      <c r="AS1240" s="18"/>
      <c r="AT1240" s="18"/>
      <c r="AU1240" s="18"/>
      <c r="AV1240" s="18"/>
      <c r="AW1240" s="18"/>
      <c r="AX1240" s="18"/>
      <c r="AY1240" s="18"/>
      <c r="AZ1240" s="18"/>
      <c r="BA1240" s="18"/>
      <c r="BB1240" s="18"/>
      <c r="BC1240" s="18"/>
      <c r="BD1240" s="18"/>
      <c r="BE1240" s="18"/>
      <c r="BF1240" s="18"/>
      <c r="BG1240" s="18"/>
      <c r="BH1240" s="18"/>
      <c r="BI1240" s="18"/>
      <c r="BJ1240" s="18"/>
      <c r="BK1240" s="18"/>
      <c r="BL1240" s="18"/>
    </row>
    <row r="1241" spans="15:64" x14ac:dyDescent="0.3">
      <c r="O1241" s="18"/>
      <c r="P1241" s="18"/>
      <c r="Q1241" s="18"/>
      <c r="R1241" s="18"/>
      <c r="S1241" s="18"/>
      <c r="T1241" s="18"/>
      <c r="U1241" s="18"/>
      <c r="V1241" s="18"/>
      <c r="W1241" s="18"/>
      <c r="X1241" s="18"/>
      <c r="Y1241" s="18"/>
      <c r="Z1241" s="18"/>
      <c r="AA1241" s="18"/>
      <c r="AB1241" s="18"/>
      <c r="AC1241" s="18"/>
      <c r="AD1241" s="18"/>
      <c r="AE1241" s="18"/>
      <c r="AF1241" s="18"/>
      <c r="AG1241" s="18"/>
      <c r="AH1241" s="18"/>
      <c r="AI1241" s="18"/>
      <c r="AJ1241" s="18"/>
      <c r="AK1241" s="18"/>
      <c r="AL1241" s="18"/>
      <c r="AM1241" s="18"/>
      <c r="AN1241" s="18"/>
      <c r="AO1241" s="18"/>
      <c r="AP1241" s="18"/>
      <c r="AQ1241" s="18"/>
      <c r="AR1241" s="18"/>
      <c r="AS1241" s="18"/>
      <c r="AT1241" s="18"/>
      <c r="AU1241" s="18"/>
      <c r="AV1241" s="18"/>
      <c r="AW1241" s="18"/>
      <c r="AX1241" s="18"/>
      <c r="AY1241" s="18"/>
      <c r="AZ1241" s="18"/>
      <c r="BA1241" s="18"/>
      <c r="BB1241" s="18"/>
      <c r="BC1241" s="18"/>
      <c r="BD1241" s="18"/>
      <c r="BE1241" s="18"/>
      <c r="BF1241" s="18"/>
      <c r="BG1241" s="18"/>
      <c r="BH1241" s="18"/>
      <c r="BI1241" s="18"/>
      <c r="BJ1241" s="18"/>
      <c r="BK1241" s="18"/>
      <c r="BL1241" s="18"/>
    </row>
    <row r="1242" spans="15:64" x14ac:dyDescent="0.3">
      <c r="O1242" s="18"/>
      <c r="P1242" s="18"/>
      <c r="Q1242" s="18"/>
      <c r="R1242" s="18"/>
      <c r="S1242" s="18"/>
      <c r="T1242" s="18"/>
      <c r="U1242" s="18"/>
      <c r="V1242" s="18"/>
      <c r="W1242" s="18"/>
      <c r="X1242" s="18"/>
      <c r="Y1242" s="18"/>
      <c r="Z1242" s="18"/>
      <c r="AA1242" s="18"/>
      <c r="AB1242" s="18"/>
      <c r="AC1242" s="18"/>
      <c r="AD1242" s="18"/>
      <c r="AE1242" s="18"/>
      <c r="AF1242" s="18"/>
      <c r="AG1242" s="18"/>
      <c r="AH1242" s="18"/>
      <c r="AI1242" s="18"/>
      <c r="AJ1242" s="18"/>
      <c r="AK1242" s="18"/>
      <c r="AL1242" s="18"/>
      <c r="AM1242" s="18"/>
      <c r="AN1242" s="18"/>
      <c r="AO1242" s="18"/>
      <c r="AP1242" s="18"/>
      <c r="AQ1242" s="18"/>
      <c r="AR1242" s="18"/>
      <c r="AS1242" s="18"/>
      <c r="AT1242" s="18"/>
      <c r="AU1242" s="18"/>
      <c r="AV1242" s="18"/>
      <c r="AW1242" s="18"/>
      <c r="AX1242" s="18"/>
      <c r="AY1242" s="18"/>
      <c r="AZ1242" s="18"/>
      <c r="BA1242" s="18"/>
      <c r="BB1242" s="18"/>
      <c r="BC1242" s="18"/>
      <c r="BD1242" s="18"/>
      <c r="BE1242" s="18"/>
      <c r="BF1242" s="18"/>
      <c r="BG1242" s="18"/>
      <c r="BH1242" s="18"/>
      <c r="BI1242" s="18"/>
      <c r="BJ1242" s="18"/>
      <c r="BK1242" s="18"/>
      <c r="BL1242" s="18"/>
    </row>
    <row r="1243" spans="15:64" x14ac:dyDescent="0.3">
      <c r="O1243" s="18"/>
      <c r="P1243" s="18"/>
      <c r="Q1243" s="18"/>
      <c r="R1243" s="18"/>
      <c r="S1243" s="18"/>
      <c r="T1243" s="18"/>
      <c r="U1243" s="18"/>
      <c r="V1243" s="18"/>
      <c r="W1243" s="18"/>
      <c r="X1243" s="18"/>
      <c r="Y1243" s="18"/>
      <c r="Z1243" s="18"/>
      <c r="AA1243" s="18"/>
      <c r="AB1243" s="18"/>
      <c r="AC1243" s="18"/>
      <c r="AD1243" s="18"/>
      <c r="AE1243" s="18"/>
      <c r="AF1243" s="18"/>
      <c r="AG1243" s="18"/>
      <c r="AH1243" s="18"/>
      <c r="AI1243" s="18"/>
      <c r="AJ1243" s="18"/>
      <c r="AK1243" s="18"/>
      <c r="AL1243" s="18"/>
      <c r="AM1243" s="18"/>
      <c r="AN1243" s="18"/>
      <c r="AO1243" s="18"/>
      <c r="AP1243" s="18"/>
      <c r="AQ1243" s="18"/>
      <c r="AR1243" s="18"/>
      <c r="AS1243" s="18"/>
      <c r="AT1243" s="18"/>
      <c r="AU1243" s="18"/>
      <c r="AV1243" s="18"/>
      <c r="AW1243" s="18"/>
      <c r="AX1243" s="18"/>
      <c r="AY1243" s="18"/>
      <c r="AZ1243" s="18"/>
      <c r="BA1243" s="18"/>
      <c r="BB1243" s="18"/>
      <c r="BC1243" s="18"/>
      <c r="BD1243" s="18"/>
      <c r="BE1243" s="18"/>
      <c r="BF1243" s="18"/>
      <c r="BG1243" s="18"/>
      <c r="BH1243" s="18"/>
      <c r="BI1243" s="18"/>
      <c r="BJ1243" s="18"/>
      <c r="BK1243" s="18"/>
      <c r="BL1243" s="18"/>
    </row>
    <row r="1244" spans="15:64" x14ac:dyDescent="0.3">
      <c r="O1244" s="18"/>
      <c r="P1244" s="18"/>
      <c r="Q1244" s="18"/>
      <c r="R1244" s="18"/>
      <c r="S1244" s="18"/>
      <c r="T1244" s="18"/>
      <c r="U1244" s="18"/>
      <c r="V1244" s="18"/>
      <c r="W1244" s="18"/>
      <c r="X1244" s="18"/>
      <c r="Y1244" s="18"/>
      <c r="Z1244" s="18"/>
      <c r="AA1244" s="18"/>
      <c r="AB1244" s="18"/>
      <c r="AC1244" s="18"/>
      <c r="AD1244" s="18"/>
      <c r="AE1244" s="18"/>
      <c r="AF1244" s="18"/>
      <c r="AG1244" s="18"/>
      <c r="AH1244" s="18"/>
      <c r="AI1244" s="18"/>
      <c r="AJ1244" s="18"/>
      <c r="AK1244" s="18"/>
      <c r="AL1244" s="18"/>
      <c r="AM1244" s="18"/>
      <c r="AN1244" s="18"/>
      <c r="AO1244" s="18"/>
      <c r="AP1244" s="18"/>
      <c r="AQ1244" s="18"/>
      <c r="AR1244" s="18"/>
      <c r="AS1244" s="18"/>
      <c r="AT1244" s="18"/>
      <c r="AU1244" s="18"/>
      <c r="AV1244" s="18"/>
      <c r="AW1244" s="18"/>
      <c r="AX1244" s="18"/>
      <c r="AY1244" s="18"/>
      <c r="AZ1244" s="18"/>
      <c r="BA1244" s="18"/>
      <c r="BB1244" s="18"/>
      <c r="BC1244" s="18"/>
      <c r="BD1244" s="18"/>
      <c r="BE1244" s="18"/>
      <c r="BF1244" s="18"/>
      <c r="BG1244" s="18"/>
      <c r="BH1244" s="18"/>
      <c r="BI1244" s="18"/>
      <c r="BJ1244" s="18"/>
      <c r="BK1244" s="18"/>
      <c r="BL1244" s="18"/>
    </row>
    <row r="1245" spans="15:64" x14ac:dyDescent="0.3">
      <c r="O1245" s="18"/>
      <c r="P1245" s="18"/>
      <c r="Q1245" s="18"/>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8"/>
      <c r="AM1245" s="18"/>
      <c r="AN1245" s="18"/>
      <c r="AO1245" s="18"/>
      <c r="AP1245" s="18"/>
      <c r="AQ1245" s="18"/>
      <c r="AR1245" s="18"/>
      <c r="AS1245" s="18"/>
      <c r="AT1245" s="18"/>
      <c r="AU1245" s="18"/>
      <c r="AV1245" s="18"/>
      <c r="AW1245" s="18"/>
      <c r="AX1245" s="18"/>
      <c r="AY1245" s="18"/>
      <c r="AZ1245" s="18"/>
      <c r="BA1245" s="18"/>
      <c r="BB1245" s="18"/>
      <c r="BC1245" s="18"/>
      <c r="BD1245" s="18"/>
      <c r="BE1245" s="18"/>
      <c r="BF1245" s="18"/>
      <c r="BG1245" s="18"/>
      <c r="BH1245" s="18"/>
      <c r="BI1245" s="18"/>
      <c r="BJ1245" s="18"/>
      <c r="BK1245" s="18"/>
      <c r="BL1245" s="18"/>
    </row>
    <row r="1246" spans="15:64" x14ac:dyDescent="0.3">
      <c r="O1246" s="18"/>
      <c r="P1246" s="18"/>
      <c r="Q1246" s="18"/>
      <c r="R1246" s="18"/>
      <c r="S1246" s="18"/>
      <c r="T1246" s="18"/>
      <c r="U1246" s="18"/>
      <c r="V1246" s="18"/>
      <c r="W1246" s="18"/>
      <c r="X1246" s="18"/>
      <c r="Y1246" s="18"/>
      <c r="Z1246" s="18"/>
      <c r="AA1246" s="18"/>
      <c r="AB1246" s="18"/>
      <c r="AC1246" s="18"/>
      <c r="AD1246" s="18"/>
      <c r="AE1246" s="18"/>
      <c r="AF1246" s="18"/>
      <c r="AG1246" s="18"/>
      <c r="AH1246" s="18"/>
      <c r="AI1246" s="18"/>
      <c r="AJ1246" s="18"/>
      <c r="AK1246" s="18"/>
      <c r="AL1246" s="18"/>
      <c r="AM1246" s="18"/>
      <c r="AN1246" s="18"/>
      <c r="AO1246" s="18"/>
      <c r="AP1246" s="18"/>
      <c r="AQ1246" s="18"/>
      <c r="AR1246" s="18"/>
      <c r="AS1246" s="18"/>
      <c r="AT1246" s="18"/>
      <c r="AU1246" s="18"/>
      <c r="AV1246" s="18"/>
      <c r="AW1246" s="18"/>
      <c r="AX1246" s="18"/>
      <c r="AY1246" s="18"/>
      <c r="AZ1246" s="18"/>
      <c r="BA1246" s="18"/>
      <c r="BB1246" s="18"/>
      <c r="BC1246" s="18"/>
      <c r="BD1246" s="18"/>
      <c r="BE1246" s="18"/>
      <c r="BF1246" s="18"/>
      <c r="BG1246" s="18"/>
      <c r="BH1246" s="18"/>
      <c r="BI1246" s="18"/>
      <c r="BJ1246" s="18"/>
      <c r="BK1246" s="18"/>
      <c r="BL1246" s="18"/>
    </row>
    <row r="1247" spans="15:64" x14ac:dyDescent="0.3">
      <c r="O1247" s="18"/>
      <c r="P1247" s="18"/>
      <c r="Q1247" s="18"/>
      <c r="R1247" s="18"/>
      <c r="S1247" s="18"/>
      <c r="T1247" s="18"/>
      <c r="U1247" s="18"/>
      <c r="V1247" s="18"/>
      <c r="W1247" s="18"/>
      <c r="X1247" s="18"/>
      <c r="Y1247" s="18"/>
      <c r="Z1247" s="18"/>
      <c r="AA1247" s="18"/>
      <c r="AB1247" s="18"/>
      <c r="AC1247" s="18"/>
      <c r="AD1247" s="18"/>
      <c r="AE1247" s="18"/>
      <c r="AF1247" s="18"/>
      <c r="AG1247" s="18"/>
      <c r="AH1247" s="18"/>
      <c r="AI1247" s="18"/>
      <c r="AJ1247" s="18"/>
      <c r="AK1247" s="18"/>
      <c r="AL1247" s="18"/>
      <c r="AM1247" s="18"/>
      <c r="AN1247" s="18"/>
      <c r="AO1247" s="18"/>
      <c r="AP1247" s="18"/>
      <c r="AQ1247" s="18"/>
      <c r="AR1247" s="18"/>
      <c r="AS1247" s="18"/>
      <c r="AT1247" s="18"/>
      <c r="AU1247" s="18"/>
      <c r="AV1247" s="18"/>
      <c r="AW1247" s="18"/>
      <c r="AX1247" s="18"/>
      <c r="AY1247" s="18"/>
      <c r="AZ1247" s="18"/>
      <c r="BA1247" s="18"/>
      <c r="BB1247" s="18"/>
      <c r="BC1247" s="18"/>
      <c r="BD1247" s="18"/>
      <c r="BE1247" s="18"/>
      <c r="BF1247" s="18"/>
      <c r="BG1247" s="18"/>
      <c r="BH1247" s="18"/>
      <c r="BI1247" s="18"/>
      <c r="BJ1247" s="18"/>
      <c r="BK1247" s="18"/>
      <c r="BL1247" s="18"/>
    </row>
    <row r="1248" spans="15:64" x14ac:dyDescent="0.3">
      <c r="O1248" s="18"/>
      <c r="P1248" s="18"/>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18"/>
      <c r="AL1248" s="18"/>
      <c r="AM1248" s="18"/>
      <c r="AN1248" s="18"/>
      <c r="AO1248" s="18"/>
      <c r="AP1248" s="18"/>
      <c r="AQ1248" s="18"/>
      <c r="AR1248" s="18"/>
      <c r="AS1248" s="18"/>
      <c r="AT1248" s="18"/>
      <c r="AU1248" s="18"/>
      <c r="AV1248" s="18"/>
      <c r="AW1248" s="18"/>
      <c r="AX1248" s="18"/>
      <c r="AY1248" s="18"/>
      <c r="AZ1248" s="18"/>
      <c r="BA1248" s="18"/>
      <c r="BB1248" s="18"/>
      <c r="BC1248" s="18"/>
      <c r="BD1248" s="18"/>
      <c r="BE1248" s="18"/>
      <c r="BF1248" s="18"/>
      <c r="BG1248" s="18"/>
      <c r="BH1248" s="18"/>
      <c r="BI1248" s="18"/>
      <c r="BJ1248" s="18"/>
      <c r="BK1248" s="18"/>
      <c r="BL1248" s="18"/>
    </row>
    <row r="1249" spans="15:64" x14ac:dyDescent="0.3">
      <c r="O1249" s="18"/>
      <c r="P1249" s="18"/>
      <c r="Q1249" s="18"/>
      <c r="R1249" s="18"/>
      <c r="S1249" s="18"/>
      <c r="T1249" s="18"/>
      <c r="U1249" s="18"/>
      <c r="V1249" s="18"/>
      <c r="W1249" s="18"/>
      <c r="X1249" s="18"/>
      <c r="Y1249" s="18"/>
      <c r="Z1249" s="18"/>
      <c r="AA1249" s="18"/>
      <c r="AB1249" s="18"/>
      <c r="AC1249" s="18"/>
      <c r="AD1249" s="18"/>
      <c r="AE1249" s="18"/>
      <c r="AF1249" s="18"/>
      <c r="AG1249" s="18"/>
      <c r="AH1249" s="18"/>
      <c r="AI1249" s="18"/>
      <c r="AJ1249" s="18"/>
      <c r="AK1249" s="18"/>
      <c r="AL1249" s="18"/>
      <c r="AM1249" s="18"/>
      <c r="AN1249" s="18"/>
      <c r="AO1249" s="18"/>
      <c r="AP1249" s="18"/>
      <c r="AQ1249" s="18"/>
      <c r="AR1249" s="18"/>
      <c r="AS1249" s="18"/>
      <c r="AT1249" s="18"/>
      <c r="AU1249" s="18"/>
      <c r="AV1249" s="18"/>
      <c r="AW1249" s="18"/>
      <c r="AX1249" s="18"/>
      <c r="AY1249" s="18"/>
      <c r="AZ1249" s="18"/>
      <c r="BA1249" s="18"/>
      <c r="BB1249" s="18"/>
      <c r="BC1249" s="18"/>
      <c r="BD1249" s="18"/>
      <c r="BE1249" s="18"/>
      <c r="BF1249" s="18"/>
      <c r="BG1249" s="18"/>
      <c r="BH1249" s="18"/>
      <c r="BI1249" s="18"/>
      <c r="BJ1249" s="18"/>
      <c r="BK1249" s="18"/>
      <c r="BL1249" s="18"/>
    </row>
    <row r="1250" spans="15:64" x14ac:dyDescent="0.3">
      <c r="O1250" s="18"/>
      <c r="P1250" s="18"/>
      <c r="Q1250" s="18"/>
      <c r="R1250" s="18"/>
      <c r="S1250" s="18"/>
      <c r="T1250" s="18"/>
      <c r="U1250" s="18"/>
      <c r="V1250" s="18"/>
      <c r="W1250" s="18"/>
      <c r="X1250" s="18"/>
      <c r="Y1250" s="18"/>
      <c r="Z1250" s="18"/>
      <c r="AA1250" s="18"/>
      <c r="AB1250" s="18"/>
      <c r="AC1250" s="18"/>
      <c r="AD1250" s="18"/>
      <c r="AE1250" s="18"/>
      <c r="AF1250" s="18"/>
      <c r="AG1250" s="18"/>
      <c r="AH1250" s="18"/>
      <c r="AI1250" s="18"/>
      <c r="AJ1250" s="18"/>
      <c r="AK1250" s="18"/>
      <c r="AL1250" s="18"/>
      <c r="AM1250" s="18"/>
      <c r="AN1250" s="18"/>
      <c r="AO1250" s="18"/>
      <c r="AP1250" s="18"/>
      <c r="AQ1250" s="18"/>
      <c r="AR1250" s="18"/>
      <c r="AS1250" s="18"/>
      <c r="AT1250" s="18"/>
      <c r="AU1250" s="18"/>
      <c r="AV1250" s="18"/>
      <c r="AW1250" s="18"/>
      <c r="AX1250" s="18"/>
      <c r="AY1250" s="18"/>
      <c r="AZ1250" s="18"/>
      <c r="BA1250" s="18"/>
      <c r="BB1250" s="18"/>
      <c r="BC1250" s="18"/>
      <c r="BD1250" s="18"/>
      <c r="BE1250" s="18"/>
      <c r="BF1250" s="18"/>
      <c r="BG1250" s="18"/>
      <c r="BH1250" s="18"/>
      <c r="BI1250" s="18"/>
      <c r="BJ1250" s="18"/>
      <c r="BK1250" s="18"/>
      <c r="BL1250" s="18"/>
    </row>
    <row r="1251" spans="15:64" x14ac:dyDescent="0.3">
      <c r="O1251" s="18"/>
      <c r="P1251" s="18"/>
      <c r="Q1251" s="18"/>
      <c r="R1251" s="18"/>
      <c r="S1251" s="18"/>
      <c r="T1251" s="18"/>
      <c r="U1251" s="18"/>
      <c r="V1251" s="18"/>
      <c r="W1251" s="18"/>
      <c r="X1251" s="18"/>
      <c r="Y1251" s="18"/>
      <c r="Z1251" s="18"/>
      <c r="AA1251" s="18"/>
      <c r="AB1251" s="18"/>
      <c r="AC1251" s="18"/>
      <c r="AD1251" s="18"/>
      <c r="AE1251" s="18"/>
      <c r="AF1251" s="18"/>
      <c r="AG1251" s="18"/>
      <c r="AH1251" s="18"/>
      <c r="AI1251" s="18"/>
      <c r="AJ1251" s="18"/>
      <c r="AK1251" s="18"/>
      <c r="AL1251" s="18"/>
      <c r="AM1251" s="18"/>
      <c r="AN1251" s="18"/>
      <c r="AO1251" s="18"/>
      <c r="AP1251" s="18"/>
      <c r="AQ1251" s="18"/>
      <c r="AR1251" s="18"/>
      <c r="AS1251" s="18"/>
      <c r="AT1251" s="18"/>
      <c r="AU1251" s="18"/>
      <c r="AV1251" s="18"/>
      <c r="AW1251" s="18"/>
      <c r="AX1251" s="18"/>
      <c r="AY1251" s="18"/>
      <c r="AZ1251" s="18"/>
      <c r="BA1251" s="18"/>
      <c r="BB1251" s="18"/>
      <c r="BC1251" s="18"/>
      <c r="BD1251" s="18"/>
      <c r="BE1251" s="18"/>
      <c r="BF1251" s="18"/>
      <c r="BG1251" s="18"/>
      <c r="BH1251" s="18"/>
      <c r="BI1251" s="18"/>
      <c r="BJ1251" s="18"/>
      <c r="BK1251" s="18"/>
      <c r="BL1251" s="18"/>
    </row>
    <row r="1252" spans="15:64" x14ac:dyDescent="0.3">
      <c r="O1252" s="18"/>
      <c r="P1252" s="18"/>
      <c r="Q1252" s="18"/>
      <c r="R1252" s="18"/>
      <c r="S1252" s="18"/>
      <c r="T1252" s="18"/>
      <c r="U1252" s="18"/>
      <c r="V1252" s="18"/>
      <c r="W1252" s="18"/>
      <c r="X1252" s="18"/>
      <c r="Y1252" s="18"/>
      <c r="Z1252" s="18"/>
      <c r="AA1252" s="18"/>
      <c r="AB1252" s="18"/>
      <c r="AC1252" s="18"/>
      <c r="AD1252" s="18"/>
      <c r="AE1252" s="18"/>
      <c r="AF1252" s="18"/>
      <c r="AG1252" s="18"/>
      <c r="AH1252" s="18"/>
      <c r="AI1252" s="18"/>
      <c r="AJ1252" s="18"/>
      <c r="AK1252" s="18"/>
      <c r="AL1252" s="18"/>
      <c r="AM1252" s="18"/>
      <c r="AN1252" s="18"/>
      <c r="AO1252" s="18"/>
      <c r="AP1252" s="18"/>
      <c r="AQ1252" s="18"/>
      <c r="AR1252" s="18"/>
      <c r="AS1252" s="18"/>
      <c r="AT1252" s="18"/>
      <c r="AU1252" s="18"/>
      <c r="AV1252" s="18"/>
      <c r="AW1252" s="18"/>
      <c r="AX1252" s="18"/>
      <c r="AY1252" s="18"/>
      <c r="AZ1252" s="18"/>
      <c r="BA1252" s="18"/>
      <c r="BB1252" s="18"/>
      <c r="BC1252" s="18"/>
      <c r="BD1252" s="18"/>
      <c r="BE1252" s="18"/>
      <c r="BF1252" s="18"/>
      <c r="BG1252" s="18"/>
      <c r="BH1252" s="18"/>
      <c r="BI1252" s="18"/>
      <c r="BJ1252" s="18"/>
      <c r="BK1252" s="18"/>
      <c r="BL1252" s="18"/>
    </row>
    <row r="1253" spans="15:64" x14ac:dyDescent="0.3">
      <c r="O1253" s="18"/>
      <c r="P1253" s="18"/>
      <c r="Q1253" s="18"/>
      <c r="R1253" s="18"/>
      <c r="S1253" s="18"/>
      <c r="T1253" s="18"/>
      <c r="U1253" s="18"/>
      <c r="V1253" s="18"/>
      <c r="W1253" s="18"/>
      <c r="X1253" s="18"/>
      <c r="Y1253" s="18"/>
      <c r="Z1253" s="18"/>
      <c r="AA1253" s="18"/>
      <c r="AB1253" s="18"/>
      <c r="AC1253" s="18"/>
      <c r="AD1253" s="18"/>
      <c r="AE1253" s="18"/>
      <c r="AF1253" s="18"/>
      <c r="AG1253" s="18"/>
      <c r="AH1253" s="18"/>
      <c r="AI1253" s="18"/>
      <c r="AJ1253" s="18"/>
      <c r="AK1253" s="18"/>
      <c r="AL1253" s="18"/>
      <c r="AM1253" s="18"/>
      <c r="AN1253" s="18"/>
      <c r="AO1253" s="18"/>
      <c r="AP1253" s="18"/>
      <c r="AQ1253" s="18"/>
      <c r="AR1253" s="18"/>
      <c r="AS1253" s="18"/>
      <c r="AT1253" s="18"/>
      <c r="AU1253" s="18"/>
      <c r="AV1253" s="18"/>
      <c r="AW1253" s="18"/>
      <c r="AX1253" s="18"/>
      <c r="AY1253" s="18"/>
      <c r="AZ1253" s="18"/>
      <c r="BA1253" s="18"/>
      <c r="BB1253" s="18"/>
      <c r="BC1253" s="18"/>
      <c r="BD1253" s="18"/>
      <c r="BE1253" s="18"/>
      <c r="BF1253" s="18"/>
      <c r="BG1253" s="18"/>
      <c r="BH1253" s="18"/>
      <c r="BI1253" s="18"/>
      <c r="BJ1253" s="18"/>
      <c r="BK1253" s="18"/>
      <c r="BL1253" s="18"/>
    </row>
    <row r="1254" spans="15:64" x14ac:dyDescent="0.3">
      <c r="O1254" s="18"/>
      <c r="P1254" s="18"/>
      <c r="Q1254" s="18"/>
      <c r="R1254" s="18"/>
      <c r="S1254" s="18"/>
      <c r="T1254" s="18"/>
      <c r="U1254" s="18"/>
      <c r="V1254" s="18"/>
      <c r="W1254" s="18"/>
      <c r="X1254" s="18"/>
      <c r="Y1254" s="18"/>
      <c r="Z1254" s="18"/>
      <c r="AA1254" s="18"/>
      <c r="AB1254" s="18"/>
      <c r="AC1254" s="18"/>
      <c r="AD1254" s="18"/>
      <c r="AE1254" s="18"/>
      <c r="AF1254" s="18"/>
      <c r="AG1254" s="18"/>
      <c r="AH1254" s="18"/>
      <c r="AI1254" s="18"/>
      <c r="AJ1254" s="18"/>
      <c r="AK1254" s="18"/>
      <c r="AL1254" s="18"/>
      <c r="AM1254" s="18"/>
      <c r="AN1254" s="18"/>
      <c r="AO1254" s="18"/>
      <c r="AP1254" s="18"/>
      <c r="AQ1254" s="18"/>
      <c r="AR1254" s="18"/>
      <c r="AS1254" s="18"/>
      <c r="AT1254" s="18"/>
      <c r="AU1254" s="18"/>
      <c r="AV1254" s="18"/>
      <c r="AW1254" s="18"/>
      <c r="AX1254" s="18"/>
      <c r="AY1254" s="18"/>
      <c r="AZ1254" s="18"/>
      <c r="BA1254" s="18"/>
      <c r="BB1254" s="18"/>
      <c r="BC1254" s="18"/>
      <c r="BD1254" s="18"/>
      <c r="BE1254" s="18"/>
      <c r="BF1254" s="18"/>
      <c r="BG1254" s="18"/>
      <c r="BH1254" s="18"/>
      <c r="BI1254" s="18"/>
      <c r="BJ1254" s="18"/>
      <c r="BK1254" s="18"/>
      <c r="BL1254" s="18"/>
    </row>
    <row r="1255" spans="15:64" x14ac:dyDescent="0.3">
      <c r="O1255" s="18"/>
      <c r="P1255" s="18"/>
      <c r="Q1255" s="18"/>
      <c r="R1255" s="18"/>
      <c r="S1255" s="18"/>
      <c r="T1255" s="18"/>
      <c r="U1255" s="18"/>
      <c r="V1255" s="18"/>
      <c r="W1255" s="18"/>
      <c r="X1255" s="18"/>
      <c r="Y1255" s="18"/>
      <c r="Z1255" s="18"/>
      <c r="AA1255" s="18"/>
      <c r="AB1255" s="18"/>
      <c r="AC1255" s="18"/>
      <c r="AD1255" s="18"/>
      <c r="AE1255" s="18"/>
      <c r="AF1255" s="18"/>
      <c r="AG1255" s="18"/>
      <c r="AH1255" s="18"/>
      <c r="AI1255" s="18"/>
      <c r="AJ1255" s="18"/>
      <c r="AK1255" s="18"/>
      <c r="AL1255" s="18"/>
      <c r="AM1255" s="18"/>
      <c r="AN1255" s="18"/>
      <c r="AO1255" s="18"/>
      <c r="AP1255" s="18"/>
      <c r="AQ1255" s="18"/>
      <c r="AR1255" s="18"/>
      <c r="AS1255" s="18"/>
      <c r="AT1255" s="18"/>
      <c r="AU1255" s="18"/>
      <c r="AV1255" s="18"/>
      <c r="AW1255" s="18"/>
      <c r="AX1255" s="18"/>
      <c r="AY1255" s="18"/>
      <c r="AZ1255" s="18"/>
      <c r="BA1255" s="18"/>
      <c r="BB1255" s="18"/>
      <c r="BC1255" s="18"/>
      <c r="BD1255" s="18"/>
      <c r="BE1255" s="18"/>
      <c r="BF1255" s="18"/>
      <c r="BG1255" s="18"/>
      <c r="BH1255" s="18"/>
      <c r="BI1255" s="18"/>
      <c r="BJ1255" s="18"/>
      <c r="BK1255" s="18"/>
      <c r="BL1255" s="18"/>
    </row>
    <row r="1256" spans="15:64" x14ac:dyDescent="0.3">
      <c r="O1256" s="18"/>
      <c r="P1256" s="18"/>
      <c r="Q1256" s="18"/>
      <c r="R1256" s="18"/>
      <c r="S1256" s="18"/>
      <c r="T1256" s="18"/>
      <c r="U1256" s="18"/>
      <c r="V1256" s="18"/>
      <c r="W1256" s="18"/>
      <c r="X1256" s="18"/>
      <c r="Y1256" s="18"/>
      <c r="Z1256" s="18"/>
      <c r="AA1256" s="18"/>
      <c r="AB1256" s="18"/>
      <c r="AC1256" s="18"/>
      <c r="AD1256" s="18"/>
      <c r="AE1256" s="18"/>
      <c r="AF1256" s="18"/>
      <c r="AG1256" s="18"/>
      <c r="AH1256" s="18"/>
      <c r="AI1256" s="18"/>
      <c r="AJ1256" s="18"/>
      <c r="AK1256" s="18"/>
      <c r="AL1256" s="18"/>
      <c r="AM1256" s="18"/>
      <c r="AN1256" s="18"/>
      <c r="AO1256" s="18"/>
      <c r="AP1256" s="18"/>
      <c r="AQ1256" s="18"/>
      <c r="AR1256" s="18"/>
      <c r="AS1256" s="18"/>
      <c r="AT1256" s="18"/>
      <c r="AU1256" s="18"/>
      <c r="AV1256" s="18"/>
      <c r="AW1256" s="18"/>
      <c r="AX1256" s="18"/>
      <c r="AY1256" s="18"/>
      <c r="AZ1256" s="18"/>
      <c r="BA1256" s="18"/>
      <c r="BB1256" s="18"/>
      <c r="BC1256" s="18"/>
      <c r="BD1256" s="18"/>
      <c r="BE1256" s="18"/>
      <c r="BF1256" s="18"/>
      <c r="BG1256" s="18"/>
      <c r="BH1256" s="18"/>
      <c r="BI1256" s="18"/>
      <c r="BJ1256" s="18"/>
      <c r="BK1256" s="18"/>
      <c r="BL1256" s="18"/>
    </row>
    <row r="1257" spans="15:64" x14ac:dyDescent="0.3">
      <c r="O1257" s="18"/>
      <c r="P1257" s="18"/>
      <c r="Q1257" s="18"/>
      <c r="R1257" s="18"/>
      <c r="S1257" s="18"/>
      <c r="T1257" s="18"/>
      <c r="U1257" s="18"/>
      <c r="V1257" s="18"/>
      <c r="W1257" s="18"/>
      <c r="X1257" s="18"/>
      <c r="Y1257" s="18"/>
      <c r="Z1257" s="18"/>
      <c r="AA1257" s="18"/>
      <c r="AB1257" s="18"/>
      <c r="AC1257" s="18"/>
      <c r="AD1257" s="18"/>
      <c r="AE1257" s="18"/>
      <c r="AF1257" s="18"/>
      <c r="AG1257" s="18"/>
      <c r="AH1257" s="18"/>
      <c r="AI1257" s="18"/>
      <c r="AJ1257" s="18"/>
      <c r="AK1257" s="18"/>
      <c r="AL1257" s="18"/>
      <c r="AM1257" s="18"/>
      <c r="AN1257" s="18"/>
      <c r="AO1257" s="18"/>
      <c r="AP1257" s="18"/>
      <c r="AQ1257" s="18"/>
      <c r="AR1257" s="18"/>
      <c r="AS1257" s="18"/>
      <c r="AT1257" s="18"/>
      <c r="AU1257" s="18"/>
      <c r="AV1257" s="18"/>
      <c r="AW1257" s="18"/>
      <c r="AX1257" s="18"/>
      <c r="AY1257" s="18"/>
      <c r="AZ1257" s="18"/>
      <c r="BA1257" s="18"/>
      <c r="BB1257" s="18"/>
      <c r="BC1257" s="18"/>
      <c r="BD1257" s="18"/>
      <c r="BE1257" s="18"/>
      <c r="BF1257" s="18"/>
      <c r="BG1257" s="18"/>
      <c r="BH1257" s="18"/>
      <c r="BI1257" s="18"/>
      <c r="BJ1257" s="18"/>
      <c r="BK1257" s="18"/>
      <c r="BL1257" s="18"/>
    </row>
    <row r="1258" spans="15:64" x14ac:dyDescent="0.3">
      <c r="O1258" s="18"/>
      <c r="P1258" s="18"/>
      <c r="Q1258" s="18"/>
      <c r="R1258" s="18"/>
      <c r="S1258" s="18"/>
      <c r="T1258" s="18"/>
      <c r="U1258" s="18"/>
      <c r="V1258" s="18"/>
      <c r="W1258" s="18"/>
      <c r="X1258" s="18"/>
      <c r="Y1258" s="18"/>
      <c r="Z1258" s="18"/>
      <c r="AA1258" s="18"/>
      <c r="AB1258" s="18"/>
      <c r="AC1258" s="18"/>
      <c r="AD1258" s="18"/>
      <c r="AE1258" s="18"/>
      <c r="AF1258" s="18"/>
      <c r="AG1258" s="18"/>
      <c r="AH1258" s="18"/>
      <c r="AI1258" s="18"/>
      <c r="AJ1258" s="18"/>
      <c r="AK1258" s="18"/>
      <c r="AL1258" s="18"/>
      <c r="AM1258" s="18"/>
      <c r="AN1258" s="18"/>
      <c r="AO1258" s="18"/>
      <c r="AP1258" s="18"/>
      <c r="AQ1258" s="18"/>
      <c r="AR1258" s="18"/>
      <c r="AS1258" s="18"/>
      <c r="AT1258" s="18"/>
      <c r="AU1258" s="18"/>
      <c r="AV1258" s="18"/>
      <c r="AW1258" s="18"/>
      <c r="AX1258" s="18"/>
      <c r="AY1258" s="18"/>
      <c r="AZ1258" s="18"/>
      <c r="BA1258" s="18"/>
      <c r="BB1258" s="18"/>
      <c r="BC1258" s="18"/>
      <c r="BD1258" s="18"/>
      <c r="BE1258" s="18"/>
      <c r="BF1258" s="18"/>
      <c r="BG1258" s="18"/>
      <c r="BH1258" s="18"/>
      <c r="BI1258" s="18"/>
      <c r="BJ1258" s="18"/>
      <c r="BK1258" s="18"/>
      <c r="BL1258" s="18"/>
    </row>
    <row r="1259" spans="15:64" x14ac:dyDescent="0.3">
      <c r="O1259" s="18"/>
      <c r="P1259" s="18"/>
      <c r="Q1259" s="18"/>
      <c r="R1259" s="18"/>
      <c r="S1259" s="18"/>
      <c r="T1259" s="18"/>
      <c r="U1259" s="18"/>
      <c r="V1259" s="18"/>
      <c r="W1259" s="18"/>
      <c r="X1259" s="18"/>
      <c r="Y1259" s="18"/>
      <c r="Z1259" s="18"/>
      <c r="AA1259" s="18"/>
      <c r="AB1259" s="18"/>
      <c r="AC1259" s="18"/>
      <c r="AD1259" s="18"/>
      <c r="AE1259" s="18"/>
      <c r="AF1259" s="18"/>
      <c r="AG1259" s="18"/>
      <c r="AH1259" s="18"/>
      <c r="AI1259" s="18"/>
      <c r="AJ1259" s="18"/>
      <c r="AK1259" s="18"/>
      <c r="AL1259" s="18"/>
      <c r="AM1259" s="18"/>
      <c r="AN1259" s="18"/>
      <c r="AO1259" s="18"/>
      <c r="AP1259" s="18"/>
      <c r="AQ1259" s="18"/>
      <c r="AR1259" s="18"/>
      <c r="AS1259" s="18"/>
      <c r="AT1259" s="18"/>
      <c r="AU1259" s="18"/>
      <c r="AV1259" s="18"/>
      <c r="AW1259" s="18"/>
      <c r="AX1259" s="18"/>
      <c r="AY1259" s="18"/>
      <c r="AZ1259" s="18"/>
      <c r="BA1259" s="18"/>
      <c r="BB1259" s="18"/>
      <c r="BC1259" s="18"/>
      <c r="BD1259" s="18"/>
      <c r="BE1259" s="18"/>
      <c r="BF1259" s="18"/>
      <c r="BG1259" s="18"/>
      <c r="BH1259" s="18"/>
      <c r="BI1259" s="18"/>
      <c r="BJ1259" s="18"/>
      <c r="BK1259" s="18"/>
      <c r="BL1259" s="18"/>
    </row>
    <row r="1260" spans="15:64" x14ac:dyDescent="0.3">
      <c r="O1260" s="18"/>
      <c r="P1260" s="18"/>
      <c r="Q1260" s="18"/>
      <c r="R1260" s="18"/>
      <c r="S1260" s="18"/>
      <c r="T1260" s="18"/>
      <c r="U1260" s="18"/>
      <c r="V1260" s="18"/>
      <c r="W1260" s="18"/>
      <c r="X1260" s="18"/>
      <c r="Y1260" s="18"/>
      <c r="Z1260" s="18"/>
      <c r="AA1260" s="18"/>
      <c r="AB1260" s="18"/>
      <c r="AC1260" s="18"/>
      <c r="AD1260" s="18"/>
      <c r="AE1260" s="18"/>
      <c r="AF1260" s="18"/>
      <c r="AG1260" s="18"/>
      <c r="AH1260" s="18"/>
      <c r="AI1260" s="18"/>
      <c r="AJ1260" s="18"/>
      <c r="AK1260" s="18"/>
      <c r="AL1260" s="18"/>
      <c r="AM1260" s="18"/>
      <c r="AN1260" s="18"/>
      <c r="AO1260" s="18"/>
      <c r="AP1260" s="18"/>
      <c r="AQ1260" s="18"/>
      <c r="AR1260" s="18"/>
      <c r="AS1260" s="18"/>
      <c r="AT1260" s="18"/>
      <c r="AU1260" s="18"/>
      <c r="AV1260" s="18"/>
      <c r="AW1260" s="18"/>
      <c r="AX1260" s="18"/>
      <c r="AY1260" s="18"/>
      <c r="AZ1260" s="18"/>
      <c r="BA1260" s="18"/>
      <c r="BB1260" s="18"/>
      <c r="BC1260" s="18"/>
      <c r="BD1260" s="18"/>
      <c r="BE1260" s="18"/>
      <c r="BF1260" s="18"/>
      <c r="BG1260" s="18"/>
      <c r="BH1260" s="18"/>
      <c r="BI1260" s="18"/>
      <c r="BJ1260" s="18"/>
      <c r="BK1260" s="18"/>
      <c r="BL1260" s="18"/>
    </row>
    <row r="1261" spans="15:64" x14ac:dyDescent="0.3">
      <c r="O1261" s="18"/>
      <c r="P1261" s="18"/>
      <c r="Q1261" s="18"/>
      <c r="R1261" s="18"/>
      <c r="S1261" s="18"/>
      <c r="T1261" s="18"/>
      <c r="U1261" s="18"/>
      <c r="V1261" s="18"/>
      <c r="W1261" s="18"/>
      <c r="X1261" s="18"/>
      <c r="Y1261" s="18"/>
      <c r="Z1261" s="18"/>
      <c r="AA1261" s="18"/>
      <c r="AB1261" s="18"/>
      <c r="AC1261" s="18"/>
      <c r="AD1261" s="18"/>
      <c r="AE1261" s="18"/>
      <c r="AF1261" s="18"/>
      <c r="AG1261" s="18"/>
      <c r="AH1261" s="18"/>
      <c r="AI1261" s="18"/>
      <c r="AJ1261" s="18"/>
      <c r="AK1261" s="18"/>
      <c r="AL1261" s="18"/>
      <c r="AM1261" s="18"/>
      <c r="AN1261" s="18"/>
      <c r="AO1261" s="18"/>
      <c r="AP1261" s="18"/>
      <c r="AQ1261" s="18"/>
      <c r="AR1261" s="18"/>
      <c r="AS1261" s="18"/>
      <c r="AT1261" s="18"/>
      <c r="AU1261" s="18"/>
      <c r="AV1261" s="18"/>
      <c r="AW1261" s="18"/>
      <c r="AX1261" s="18"/>
      <c r="AY1261" s="18"/>
      <c r="AZ1261" s="18"/>
      <c r="BA1261" s="18"/>
      <c r="BB1261" s="18"/>
      <c r="BC1261" s="18"/>
      <c r="BD1261" s="18"/>
      <c r="BE1261" s="18"/>
      <c r="BF1261" s="18"/>
      <c r="BG1261" s="18"/>
      <c r="BH1261" s="18"/>
      <c r="BI1261" s="18"/>
      <c r="BJ1261" s="18"/>
      <c r="BK1261" s="18"/>
      <c r="BL1261" s="18"/>
    </row>
    <row r="1262" spans="15:64" x14ac:dyDescent="0.3">
      <c r="O1262" s="18"/>
      <c r="P1262" s="18"/>
      <c r="Q1262" s="18"/>
      <c r="R1262" s="18"/>
      <c r="S1262" s="18"/>
      <c r="T1262" s="18"/>
      <c r="U1262" s="18"/>
      <c r="V1262" s="18"/>
      <c r="W1262" s="18"/>
      <c r="X1262" s="18"/>
      <c r="Y1262" s="18"/>
      <c r="Z1262" s="18"/>
      <c r="AA1262" s="18"/>
      <c r="AB1262" s="18"/>
      <c r="AC1262" s="18"/>
      <c r="AD1262" s="18"/>
      <c r="AE1262" s="18"/>
      <c r="AF1262" s="18"/>
      <c r="AG1262" s="18"/>
      <c r="AH1262" s="18"/>
      <c r="AI1262" s="18"/>
      <c r="AJ1262" s="18"/>
      <c r="AK1262" s="18"/>
      <c r="AL1262" s="18"/>
      <c r="AM1262" s="18"/>
      <c r="AN1262" s="18"/>
      <c r="AO1262" s="18"/>
      <c r="AP1262" s="18"/>
      <c r="AQ1262" s="18"/>
      <c r="AR1262" s="18"/>
      <c r="AS1262" s="18"/>
      <c r="AT1262" s="18"/>
      <c r="AU1262" s="18"/>
      <c r="AV1262" s="18"/>
      <c r="AW1262" s="18"/>
      <c r="AX1262" s="18"/>
      <c r="AY1262" s="18"/>
      <c r="AZ1262" s="18"/>
      <c r="BA1262" s="18"/>
      <c r="BB1262" s="18"/>
      <c r="BC1262" s="18"/>
      <c r="BD1262" s="18"/>
      <c r="BE1262" s="18"/>
      <c r="BF1262" s="18"/>
      <c r="BG1262" s="18"/>
      <c r="BH1262" s="18"/>
      <c r="BI1262" s="18"/>
      <c r="BJ1262" s="18"/>
      <c r="BK1262" s="18"/>
      <c r="BL1262" s="18"/>
    </row>
    <row r="1263" spans="15:64" x14ac:dyDescent="0.3">
      <c r="O1263" s="18"/>
      <c r="P1263" s="18"/>
      <c r="Q1263" s="18"/>
      <c r="R1263" s="18"/>
      <c r="S1263" s="18"/>
      <c r="T1263" s="18"/>
      <c r="U1263" s="18"/>
      <c r="V1263" s="18"/>
      <c r="W1263" s="18"/>
      <c r="X1263" s="18"/>
      <c r="Y1263" s="18"/>
      <c r="Z1263" s="18"/>
      <c r="AA1263" s="18"/>
      <c r="AB1263" s="18"/>
      <c r="AC1263" s="18"/>
      <c r="AD1263" s="18"/>
      <c r="AE1263" s="18"/>
      <c r="AF1263" s="18"/>
      <c r="AG1263" s="18"/>
      <c r="AH1263" s="18"/>
      <c r="AI1263" s="18"/>
      <c r="AJ1263" s="18"/>
      <c r="AK1263" s="18"/>
      <c r="AL1263" s="18"/>
      <c r="AM1263" s="18"/>
      <c r="AN1263" s="18"/>
      <c r="AO1263" s="18"/>
      <c r="AP1263" s="18"/>
      <c r="AQ1263" s="18"/>
      <c r="AR1263" s="18"/>
      <c r="AS1263" s="18"/>
      <c r="AT1263" s="18"/>
      <c r="AU1263" s="18"/>
      <c r="AV1263" s="18"/>
      <c r="AW1263" s="18"/>
      <c r="AX1263" s="18"/>
      <c r="AY1263" s="18"/>
      <c r="AZ1263" s="18"/>
      <c r="BA1263" s="18"/>
      <c r="BB1263" s="18"/>
      <c r="BC1263" s="18"/>
      <c r="BD1263" s="18"/>
      <c r="BE1263" s="18"/>
      <c r="BF1263" s="18"/>
      <c r="BG1263" s="18"/>
      <c r="BH1263" s="18"/>
      <c r="BI1263" s="18"/>
      <c r="BJ1263" s="18"/>
      <c r="BK1263" s="18"/>
      <c r="BL1263" s="18"/>
    </row>
    <row r="1264" spans="15:64" x14ac:dyDescent="0.3">
      <c r="O1264" s="18"/>
      <c r="P1264" s="18"/>
      <c r="Q1264" s="18"/>
      <c r="R1264" s="18"/>
      <c r="S1264" s="18"/>
      <c r="T1264" s="18"/>
      <c r="U1264" s="18"/>
      <c r="V1264" s="18"/>
      <c r="W1264" s="18"/>
      <c r="X1264" s="18"/>
      <c r="Y1264" s="18"/>
      <c r="Z1264" s="18"/>
      <c r="AA1264" s="18"/>
      <c r="AB1264" s="18"/>
      <c r="AC1264" s="18"/>
      <c r="AD1264" s="18"/>
      <c r="AE1264" s="18"/>
      <c r="AF1264" s="18"/>
      <c r="AG1264" s="18"/>
      <c r="AH1264" s="18"/>
      <c r="AI1264" s="18"/>
      <c r="AJ1264" s="18"/>
      <c r="AK1264" s="18"/>
      <c r="AL1264" s="18"/>
      <c r="AM1264" s="18"/>
      <c r="AN1264" s="18"/>
      <c r="AO1264" s="18"/>
      <c r="AP1264" s="18"/>
      <c r="AQ1264" s="18"/>
      <c r="AR1264" s="18"/>
      <c r="AS1264" s="18"/>
      <c r="AT1264" s="18"/>
      <c r="AU1264" s="18"/>
      <c r="AV1264" s="18"/>
      <c r="AW1264" s="18"/>
      <c r="AX1264" s="18"/>
      <c r="AY1264" s="18"/>
      <c r="AZ1264" s="18"/>
      <c r="BA1264" s="18"/>
      <c r="BB1264" s="18"/>
      <c r="BC1264" s="18"/>
      <c r="BD1264" s="18"/>
      <c r="BE1264" s="18"/>
      <c r="BF1264" s="18"/>
      <c r="BG1264" s="18"/>
      <c r="BH1264" s="18"/>
      <c r="BI1264" s="18"/>
      <c r="BJ1264" s="18"/>
      <c r="BK1264" s="18"/>
      <c r="BL1264" s="18"/>
    </row>
    <row r="1265" spans="15:64" x14ac:dyDescent="0.3">
      <c r="O1265" s="18"/>
      <c r="P1265" s="18"/>
      <c r="Q1265" s="18"/>
      <c r="R1265" s="18"/>
      <c r="S1265" s="18"/>
      <c r="T1265" s="18"/>
      <c r="U1265" s="18"/>
      <c r="V1265" s="18"/>
      <c r="W1265" s="18"/>
      <c r="X1265" s="18"/>
      <c r="Y1265" s="18"/>
      <c r="Z1265" s="18"/>
      <c r="AA1265" s="18"/>
      <c r="AB1265" s="18"/>
      <c r="AC1265" s="18"/>
      <c r="AD1265" s="18"/>
      <c r="AE1265" s="18"/>
      <c r="AF1265" s="18"/>
      <c r="AG1265" s="18"/>
      <c r="AH1265" s="18"/>
      <c r="AI1265" s="18"/>
      <c r="AJ1265" s="18"/>
      <c r="AK1265" s="18"/>
      <c r="AL1265" s="18"/>
      <c r="AM1265" s="18"/>
      <c r="AN1265" s="18"/>
      <c r="AO1265" s="18"/>
      <c r="AP1265" s="18"/>
      <c r="AQ1265" s="18"/>
      <c r="AR1265" s="18"/>
      <c r="AS1265" s="18"/>
      <c r="AT1265" s="18"/>
      <c r="AU1265" s="18"/>
      <c r="AV1265" s="18"/>
      <c r="AW1265" s="18"/>
      <c r="AX1265" s="18"/>
      <c r="AY1265" s="18"/>
      <c r="AZ1265" s="18"/>
      <c r="BA1265" s="18"/>
      <c r="BB1265" s="18"/>
      <c r="BC1265" s="18"/>
      <c r="BD1265" s="18"/>
      <c r="BE1265" s="18"/>
      <c r="BF1265" s="18"/>
      <c r="BG1265" s="18"/>
      <c r="BH1265" s="18"/>
      <c r="BI1265" s="18"/>
      <c r="BJ1265" s="18"/>
      <c r="BK1265" s="18"/>
      <c r="BL1265" s="18"/>
    </row>
    <row r="1266" spans="15:64" x14ac:dyDescent="0.3">
      <c r="O1266" s="18"/>
      <c r="P1266" s="18"/>
      <c r="Q1266" s="18"/>
      <c r="R1266" s="18"/>
      <c r="S1266" s="18"/>
      <c r="T1266" s="18"/>
      <c r="U1266" s="18"/>
      <c r="V1266" s="18"/>
      <c r="W1266" s="18"/>
      <c r="X1266" s="18"/>
      <c r="Y1266" s="18"/>
      <c r="Z1266" s="18"/>
      <c r="AA1266" s="18"/>
      <c r="AB1266" s="18"/>
      <c r="AC1266" s="18"/>
      <c r="AD1266" s="18"/>
      <c r="AE1266" s="18"/>
      <c r="AF1266" s="18"/>
      <c r="AG1266" s="18"/>
      <c r="AH1266" s="18"/>
      <c r="AI1266" s="18"/>
      <c r="AJ1266" s="18"/>
      <c r="AK1266" s="18"/>
      <c r="AL1266" s="18"/>
      <c r="AM1266" s="18"/>
      <c r="AN1266" s="18"/>
      <c r="AO1266" s="18"/>
      <c r="AP1266" s="18"/>
      <c r="AQ1266" s="18"/>
      <c r="AR1266" s="18"/>
      <c r="AS1266" s="18"/>
      <c r="AT1266" s="18"/>
      <c r="AU1266" s="18"/>
      <c r="AV1266" s="18"/>
      <c r="AW1266" s="18"/>
      <c r="AX1266" s="18"/>
      <c r="AY1266" s="18"/>
      <c r="AZ1266" s="18"/>
      <c r="BA1266" s="18"/>
      <c r="BB1266" s="18"/>
      <c r="BC1266" s="18"/>
      <c r="BD1266" s="18"/>
      <c r="BE1266" s="18"/>
      <c r="BF1266" s="18"/>
      <c r="BG1266" s="18"/>
      <c r="BH1266" s="18"/>
      <c r="BI1266" s="18"/>
      <c r="BJ1266" s="18"/>
      <c r="BK1266" s="18"/>
      <c r="BL1266" s="18"/>
    </row>
    <row r="1267" spans="15:64" x14ac:dyDescent="0.3">
      <c r="O1267" s="18"/>
      <c r="P1267" s="18"/>
      <c r="Q1267" s="18"/>
      <c r="R1267" s="18"/>
      <c r="S1267" s="18"/>
      <c r="T1267" s="18"/>
      <c r="U1267" s="18"/>
      <c r="V1267" s="18"/>
      <c r="W1267" s="18"/>
      <c r="X1267" s="18"/>
      <c r="Y1267" s="18"/>
      <c r="Z1267" s="18"/>
      <c r="AA1267" s="18"/>
      <c r="AB1267" s="18"/>
      <c r="AC1267" s="18"/>
      <c r="AD1267" s="18"/>
      <c r="AE1267" s="18"/>
      <c r="AF1267" s="18"/>
      <c r="AG1267" s="18"/>
      <c r="AH1267" s="18"/>
      <c r="AI1267" s="18"/>
      <c r="AJ1267" s="18"/>
      <c r="AK1267" s="18"/>
      <c r="AL1267" s="18"/>
      <c r="AM1267" s="18"/>
      <c r="AN1267" s="18"/>
      <c r="AO1267" s="18"/>
      <c r="AP1267" s="18"/>
      <c r="AQ1267" s="18"/>
      <c r="AR1267" s="18"/>
      <c r="AS1267" s="18"/>
      <c r="AT1267" s="18"/>
      <c r="AU1267" s="18"/>
      <c r="AV1267" s="18"/>
      <c r="AW1267" s="18"/>
      <c r="AX1267" s="18"/>
      <c r="AY1267" s="18"/>
      <c r="AZ1267" s="18"/>
      <c r="BA1267" s="18"/>
      <c r="BB1267" s="18"/>
      <c r="BC1267" s="18"/>
      <c r="BD1267" s="18"/>
      <c r="BE1267" s="18"/>
      <c r="BF1267" s="18"/>
      <c r="BG1267" s="18"/>
      <c r="BH1267" s="18"/>
      <c r="BI1267" s="18"/>
      <c r="BJ1267" s="18"/>
      <c r="BK1267" s="18"/>
      <c r="BL1267" s="18"/>
    </row>
    <row r="1268" spans="15:64" x14ac:dyDescent="0.3">
      <c r="O1268" s="18"/>
      <c r="P1268" s="18"/>
      <c r="Q1268" s="18"/>
      <c r="R1268" s="18"/>
      <c r="S1268" s="18"/>
      <c r="T1268" s="18"/>
      <c r="U1268" s="18"/>
      <c r="V1268" s="18"/>
      <c r="W1268" s="18"/>
      <c r="X1268" s="18"/>
      <c r="Y1268" s="18"/>
      <c r="Z1268" s="18"/>
      <c r="AA1268" s="18"/>
      <c r="AB1268" s="18"/>
      <c r="AC1268" s="18"/>
      <c r="AD1268" s="18"/>
      <c r="AE1268" s="18"/>
      <c r="AF1268" s="18"/>
      <c r="AG1268" s="18"/>
      <c r="AH1268" s="18"/>
      <c r="AI1268" s="18"/>
      <c r="AJ1268" s="18"/>
      <c r="AK1268" s="18"/>
      <c r="AL1268" s="18"/>
      <c r="AM1268" s="18"/>
      <c r="AN1268" s="18"/>
      <c r="AO1268" s="18"/>
      <c r="AP1268" s="18"/>
      <c r="AQ1268" s="18"/>
      <c r="AR1268" s="18"/>
      <c r="AS1268" s="18"/>
      <c r="AT1268" s="18"/>
      <c r="AU1268" s="18"/>
      <c r="AV1268" s="18"/>
      <c r="AW1268" s="18"/>
      <c r="AX1268" s="18"/>
      <c r="AY1268" s="18"/>
      <c r="AZ1268" s="18"/>
      <c r="BA1268" s="18"/>
      <c r="BB1268" s="18"/>
      <c r="BC1268" s="18"/>
      <c r="BD1268" s="18"/>
      <c r="BE1268" s="18"/>
      <c r="BF1268" s="18"/>
      <c r="BG1268" s="18"/>
      <c r="BH1268" s="18"/>
      <c r="BI1268" s="18"/>
      <c r="BJ1268" s="18"/>
      <c r="BK1268" s="18"/>
      <c r="BL1268" s="18"/>
    </row>
    <row r="1269" spans="15:64" x14ac:dyDescent="0.3">
      <c r="O1269" s="18"/>
      <c r="P1269" s="18"/>
      <c r="Q1269" s="18"/>
      <c r="R1269" s="18"/>
      <c r="S1269" s="18"/>
      <c r="T1269" s="18"/>
      <c r="U1269" s="18"/>
      <c r="V1269" s="18"/>
      <c r="W1269" s="18"/>
      <c r="X1269" s="18"/>
      <c r="Y1269" s="18"/>
      <c r="Z1269" s="18"/>
      <c r="AA1269" s="18"/>
      <c r="AB1269" s="18"/>
      <c r="AC1269" s="18"/>
      <c r="AD1269" s="18"/>
      <c r="AE1269" s="18"/>
      <c r="AF1269" s="18"/>
      <c r="AG1269" s="18"/>
      <c r="AH1269" s="18"/>
      <c r="AI1269" s="18"/>
      <c r="AJ1269" s="18"/>
      <c r="AK1269" s="18"/>
      <c r="AL1269" s="18"/>
      <c r="AM1269" s="18"/>
      <c r="AN1269" s="18"/>
      <c r="AO1269" s="18"/>
      <c r="AP1269" s="18"/>
      <c r="AQ1269" s="18"/>
      <c r="AR1269" s="18"/>
      <c r="AS1269" s="18"/>
      <c r="AT1269" s="18"/>
      <c r="AU1269" s="18"/>
      <c r="AV1269" s="18"/>
      <c r="AW1269" s="18"/>
      <c r="AX1269" s="18"/>
      <c r="AY1269" s="18"/>
      <c r="AZ1269" s="18"/>
      <c r="BA1269" s="18"/>
      <c r="BB1269" s="18"/>
      <c r="BC1269" s="18"/>
      <c r="BD1269" s="18"/>
      <c r="BE1269" s="18"/>
      <c r="BF1269" s="18"/>
      <c r="BG1269" s="18"/>
      <c r="BH1269" s="18"/>
      <c r="BI1269" s="18"/>
      <c r="BJ1269" s="18"/>
      <c r="BK1269" s="18"/>
      <c r="BL1269" s="18"/>
    </row>
    <row r="1270" spans="15:64" x14ac:dyDescent="0.3">
      <c r="O1270" s="18"/>
      <c r="P1270" s="18"/>
      <c r="Q1270" s="18"/>
      <c r="R1270" s="18"/>
      <c r="S1270" s="18"/>
      <c r="T1270" s="18"/>
      <c r="U1270" s="18"/>
      <c r="V1270" s="18"/>
      <c r="W1270" s="18"/>
      <c r="X1270" s="18"/>
      <c r="Y1270" s="18"/>
      <c r="Z1270" s="18"/>
      <c r="AA1270" s="18"/>
      <c r="AB1270" s="18"/>
      <c r="AC1270" s="18"/>
      <c r="AD1270" s="18"/>
      <c r="AE1270" s="18"/>
      <c r="AF1270" s="18"/>
      <c r="AG1270" s="18"/>
      <c r="AH1270" s="18"/>
      <c r="AI1270" s="18"/>
      <c r="AJ1270" s="18"/>
      <c r="AK1270" s="18"/>
      <c r="AL1270" s="18"/>
      <c r="AM1270" s="18"/>
      <c r="AN1270" s="18"/>
      <c r="AO1270" s="18"/>
      <c r="AP1270" s="18"/>
      <c r="AQ1270" s="18"/>
      <c r="AR1270" s="18"/>
      <c r="AS1270" s="18"/>
      <c r="AT1270" s="18"/>
      <c r="AU1270" s="18"/>
      <c r="AV1270" s="18"/>
      <c r="AW1270" s="18"/>
      <c r="AX1270" s="18"/>
      <c r="AY1270" s="18"/>
      <c r="AZ1270" s="18"/>
      <c r="BA1270" s="18"/>
      <c r="BB1270" s="18"/>
      <c r="BC1270" s="18"/>
      <c r="BD1270" s="18"/>
      <c r="BE1270" s="18"/>
      <c r="BF1270" s="18"/>
      <c r="BG1270" s="18"/>
      <c r="BH1270" s="18"/>
      <c r="BI1270" s="18"/>
      <c r="BJ1270" s="18"/>
      <c r="BK1270" s="18"/>
      <c r="BL1270" s="18"/>
    </row>
    <row r="1271" spans="15:64" x14ac:dyDescent="0.3">
      <c r="O1271" s="18"/>
      <c r="P1271" s="18"/>
      <c r="Q1271" s="18"/>
      <c r="R1271" s="18"/>
      <c r="S1271" s="18"/>
      <c r="T1271" s="18"/>
      <c r="U1271" s="18"/>
      <c r="V1271" s="18"/>
      <c r="W1271" s="18"/>
      <c r="X1271" s="18"/>
      <c r="Y1271" s="18"/>
      <c r="Z1271" s="18"/>
      <c r="AA1271" s="18"/>
      <c r="AB1271" s="18"/>
      <c r="AC1271" s="18"/>
      <c r="AD1271" s="18"/>
      <c r="AE1271" s="18"/>
      <c r="AF1271" s="18"/>
      <c r="AG1271" s="18"/>
      <c r="AH1271" s="18"/>
      <c r="AI1271" s="18"/>
      <c r="AJ1271" s="18"/>
      <c r="AK1271" s="18"/>
      <c r="AL1271" s="18"/>
      <c r="AM1271" s="18"/>
      <c r="AN1271" s="18"/>
      <c r="AO1271" s="18"/>
      <c r="AP1271" s="18"/>
      <c r="AQ1271" s="18"/>
      <c r="AR1271" s="18"/>
      <c r="AS1271" s="18"/>
      <c r="AT1271" s="18"/>
      <c r="AU1271" s="18"/>
      <c r="AV1271" s="18"/>
      <c r="AW1271" s="18"/>
      <c r="AX1271" s="18"/>
      <c r="AY1271" s="18"/>
      <c r="AZ1271" s="18"/>
      <c r="BA1271" s="18"/>
      <c r="BB1271" s="18"/>
      <c r="BC1271" s="18"/>
      <c r="BD1271" s="18"/>
      <c r="BE1271" s="18"/>
      <c r="BF1271" s="18"/>
      <c r="BG1271" s="18"/>
      <c r="BH1271" s="18"/>
      <c r="BI1271" s="18"/>
      <c r="BJ1271" s="18"/>
      <c r="BK1271" s="18"/>
      <c r="BL1271" s="18"/>
    </row>
    <row r="1272" spans="15:64" x14ac:dyDescent="0.3">
      <c r="O1272" s="18"/>
      <c r="P1272" s="18"/>
      <c r="Q1272" s="18"/>
      <c r="R1272" s="18"/>
      <c r="S1272" s="18"/>
      <c r="T1272" s="18"/>
      <c r="U1272" s="18"/>
      <c r="V1272" s="18"/>
      <c r="W1272" s="18"/>
      <c r="X1272" s="18"/>
      <c r="Y1272" s="18"/>
      <c r="Z1272" s="18"/>
      <c r="AA1272" s="18"/>
      <c r="AB1272" s="18"/>
      <c r="AC1272" s="18"/>
      <c r="AD1272" s="18"/>
      <c r="AE1272" s="18"/>
      <c r="AF1272" s="18"/>
      <c r="AG1272" s="18"/>
      <c r="AH1272" s="18"/>
      <c r="AI1272" s="18"/>
      <c r="AJ1272" s="18"/>
      <c r="AK1272" s="18"/>
      <c r="AL1272" s="18"/>
      <c r="AM1272" s="18"/>
      <c r="AN1272" s="18"/>
      <c r="AO1272" s="18"/>
      <c r="AP1272" s="18"/>
      <c r="AQ1272" s="18"/>
      <c r="AR1272" s="18"/>
      <c r="AS1272" s="18"/>
      <c r="AT1272" s="18"/>
      <c r="AU1272" s="18"/>
      <c r="AV1272" s="18"/>
      <c r="AW1272" s="18"/>
      <c r="AX1272" s="18"/>
      <c r="AY1272" s="18"/>
      <c r="AZ1272" s="18"/>
      <c r="BA1272" s="18"/>
      <c r="BB1272" s="18"/>
      <c r="BC1272" s="18"/>
      <c r="BD1272" s="18"/>
      <c r="BE1272" s="18"/>
      <c r="BF1272" s="18"/>
      <c r="BG1272" s="18"/>
      <c r="BH1272" s="18"/>
      <c r="BI1272" s="18"/>
      <c r="BJ1272" s="18"/>
      <c r="BK1272" s="18"/>
      <c r="BL1272" s="18"/>
    </row>
    <row r="1273" spans="15:64" x14ac:dyDescent="0.3">
      <c r="O1273" s="18"/>
      <c r="P1273" s="18"/>
      <c r="Q1273" s="18"/>
      <c r="R1273" s="18"/>
      <c r="S1273" s="18"/>
      <c r="T1273" s="18"/>
      <c r="U1273" s="18"/>
      <c r="V1273" s="18"/>
      <c r="W1273" s="18"/>
      <c r="X1273" s="18"/>
      <c r="Y1273" s="18"/>
      <c r="Z1273" s="18"/>
      <c r="AA1273" s="18"/>
      <c r="AB1273" s="18"/>
      <c r="AC1273" s="18"/>
      <c r="AD1273" s="18"/>
      <c r="AE1273" s="18"/>
      <c r="AF1273" s="18"/>
      <c r="AG1273" s="18"/>
      <c r="AH1273" s="18"/>
      <c r="AI1273" s="18"/>
      <c r="AJ1273" s="18"/>
      <c r="AK1273" s="18"/>
      <c r="AL1273" s="18"/>
      <c r="AM1273" s="18"/>
      <c r="AN1273" s="18"/>
      <c r="AO1273" s="18"/>
      <c r="AP1273" s="18"/>
      <c r="AQ1273" s="18"/>
      <c r="AR1273" s="18"/>
      <c r="AS1273" s="18"/>
      <c r="AT1273" s="18"/>
      <c r="AU1273" s="18"/>
      <c r="AV1273" s="18"/>
      <c r="AW1273" s="18"/>
      <c r="AX1273" s="18"/>
      <c r="AY1273" s="18"/>
      <c r="AZ1273" s="18"/>
      <c r="BA1273" s="18"/>
      <c r="BB1273" s="18"/>
      <c r="BC1273" s="18"/>
      <c r="BD1273" s="18"/>
      <c r="BE1273" s="18"/>
      <c r="BF1273" s="18"/>
      <c r="BG1273" s="18"/>
      <c r="BH1273" s="18"/>
      <c r="BI1273" s="18"/>
      <c r="BJ1273" s="18"/>
      <c r="BK1273" s="18"/>
      <c r="BL1273" s="18"/>
    </row>
    <row r="1274" spans="15:64" x14ac:dyDescent="0.3">
      <c r="O1274" s="18"/>
      <c r="P1274" s="18"/>
      <c r="Q1274" s="18"/>
      <c r="R1274" s="18"/>
      <c r="S1274" s="18"/>
      <c r="T1274" s="18"/>
      <c r="U1274" s="18"/>
      <c r="V1274" s="18"/>
      <c r="W1274" s="18"/>
      <c r="X1274" s="18"/>
      <c r="Y1274" s="18"/>
      <c r="Z1274" s="18"/>
      <c r="AA1274" s="18"/>
      <c r="AB1274" s="18"/>
      <c r="AC1274" s="18"/>
      <c r="AD1274" s="18"/>
      <c r="AE1274" s="18"/>
      <c r="AF1274" s="18"/>
      <c r="AG1274" s="18"/>
      <c r="AH1274" s="18"/>
      <c r="AI1274" s="18"/>
      <c r="AJ1274" s="18"/>
      <c r="AK1274" s="18"/>
      <c r="AL1274" s="18"/>
      <c r="AM1274" s="18"/>
      <c r="AN1274" s="18"/>
      <c r="AO1274" s="18"/>
      <c r="AP1274" s="18"/>
      <c r="AQ1274" s="18"/>
      <c r="AR1274" s="18"/>
      <c r="AS1274" s="18"/>
      <c r="AT1274" s="18"/>
      <c r="AU1274" s="18"/>
      <c r="AV1274" s="18"/>
      <c r="AW1274" s="18"/>
      <c r="AX1274" s="18"/>
      <c r="AY1274" s="18"/>
      <c r="AZ1274" s="18"/>
      <c r="BA1274" s="18"/>
      <c r="BB1274" s="18"/>
      <c r="BC1274" s="18"/>
      <c r="BD1274" s="18"/>
      <c r="BE1274" s="18"/>
      <c r="BF1274" s="18"/>
      <c r="BG1274" s="18"/>
      <c r="BH1274" s="18"/>
      <c r="BI1274" s="18"/>
      <c r="BJ1274" s="18"/>
      <c r="BK1274" s="18"/>
      <c r="BL1274" s="18"/>
    </row>
    <row r="1275" spans="15:64" x14ac:dyDescent="0.3">
      <c r="O1275" s="18"/>
      <c r="P1275" s="18"/>
      <c r="Q1275" s="18"/>
      <c r="R1275" s="18"/>
      <c r="S1275" s="18"/>
      <c r="T1275" s="18"/>
      <c r="U1275" s="18"/>
      <c r="V1275" s="18"/>
      <c r="W1275" s="18"/>
      <c r="X1275" s="18"/>
      <c r="Y1275" s="18"/>
      <c r="Z1275" s="18"/>
      <c r="AA1275" s="18"/>
      <c r="AB1275" s="18"/>
      <c r="AC1275" s="18"/>
      <c r="AD1275" s="18"/>
      <c r="AE1275" s="18"/>
      <c r="AF1275" s="18"/>
      <c r="AG1275" s="18"/>
      <c r="AH1275" s="18"/>
      <c r="AI1275" s="18"/>
      <c r="AJ1275" s="18"/>
      <c r="AK1275" s="18"/>
      <c r="AL1275" s="18"/>
      <c r="AM1275" s="18"/>
      <c r="AN1275" s="18"/>
      <c r="AO1275" s="18"/>
      <c r="AP1275" s="18"/>
      <c r="AQ1275" s="18"/>
      <c r="AR1275" s="18"/>
      <c r="AS1275" s="18"/>
      <c r="AT1275" s="18"/>
      <c r="AU1275" s="18"/>
      <c r="AV1275" s="18"/>
      <c r="AW1275" s="18"/>
      <c r="AX1275" s="18"/>
      <c r="AY1275" s="18"/>
      <c r="AZ1275" s="18"/>
      <c r="BA1275" s="18"/>
      <c r="BB1275" s="18"/>
      <c r="BC1275" s="18"/>
      <c r="BD1275" s="18"/>
      <c r="BE1275" s="18"/>
      <c r="BF1275" s="18"/>
      <c r="BG1275" s="18"/>
      <c r="BH1275" s="18"/>
      <c r="BI1275" s="18"/>
      <c r="BJ1275" s="18"/>
      <c r="BK1275" s="18"/>
      <c r="BL1275" s="18"/>
    </row>
    <row r="1276" spans="15:64" x14ac:dyDescent="0.3">
      <c r="O1276" s="18"/>
      <c r="P1276" s="18"/>
      <c r="Q1276" s="18"/>
      <c r="R1276" s="18"/>
      <c r="S1276" s="18"/>
      <c r="T1276" s="18"/>
      <c r="U1276" s="18"/>
      <c r="V1276" s="18"/>
      <c r="W1276" s="18"/>
      <c r="X1276" s="18"/>
      <c r="Y1276" s="18"/>
      <c r="Z1276" s="18"/>
      <c r="AA1276" s="18"/>
      <c r="AB1276" s="18"/>
      <c r="AC1276" s="18"/>
      <c r="AD1276" s="18"/>
      <c r="AE1276" s="18"/>
      <c r="AF1276" s="18"/>
      <c r="AG1276" s="18"/>
      <c r="AH1276" s="18"/>
      <c r="AI1276" s="18"/>
      <c r="AJ1276" s="18"/>
      <c r="AK1276" s="18"/>
      <c r="AL1276" s="18"/>
      <c r="AM1276" s="18"/>
      <c r="AN1276" s="18"/>
      <c r="AO1276" s="18"/>
      <c r="AP1276" s="18"/>
      <c r="AQ1276" s="18"/>
      <c r="AR1276" s="18"/>
      <c r="AS1276" s="18"/>
      <c r="AT1276" s="18"/>
      <c r="AU1276" s="18"/>
      <c r="AV1276" s="18"/>
      <c r="AW1276" s="18"/>
      <c r="AX1276" s="18"/>
      <c r="AY1276" s="18"/>
      <c r="AZ1276" s="18"/>
      <c r="BA1276" s="18"/>
      <c r="BB1276" s="18"/>
      <c r="BC1276" s="18"/>
      <c r="BD1276" s="18"/>
      <c r="BE1276" s="18"/>
      <c r="BF1276" s="18"/>
      <c r="BG1276" s="18"/>
      <c r="BH1276" s="18"/>
      <c r="BI1276" s="18"/>
      <c r="BJ1276" s="18"/>
      <c r="BK1276" s="18"/>
      <c r="BL1276" s="18"/>
    </row>
    <row r="1277" spans="15:64" x14ac:dyDescent="0.3">
      <c r="O1277" s="18"/>
      <c r="P1277" s="18"/>
      <c r="Q1277" s="18"/>
      <c r="R1277" s="18"/>
      <c r="S1277" s="18"/>
      <c r="T1277" s="18"/>
      <c r="U1277" s="18"/>
      <c r="V1277" s="18"/>
      <c r="W1277" s="18"/>
      <c r="X1277" s="18"/>
      <c r="Y1277" s="18"/>
      <c r="Z1277" s="18"/>
      <c r="AA1277" s="18"/>
      <c r="AB1277" s="18"/>
      <c r="AC1277" s="18"/>
      <c r="AD1277" s="18"/>
      <c r="AE1277" s="18"/>
      <c r="AF1277" s="18"/>
      <c r="AG1277" s="18"/>
      <c r="AH1277" s="18"/>
      <c r="AI1277" s="18"/>
      <c r="AJ1277" s="18"/>
      <c r="AK1277" s="18"/>
      <c r="AL1277" s="18"/>
      <c r="AM1277" s="18"/>
      <c r="AN1277" s="18"/>
      <c r="AO1277" s="18"/>
      <c r="AP1277" s="18"/>
      <c r="AQ1277" s="18"/>
      <c r="AR1277" s="18"/>
      <c r="AS1277" s="18"/>
      <c r="AT1277" s="18"/>
      <c r="AU1277" s="18"/>
      <c r="AV1277" s="18"/>
      <c r="AW1277" s="18"/>
      <c r="AX1277" s="18"/>
      <c r="AY1277" s="18"/>
      <c r="AZ1277" s="18"/>
      <c r="BA1277" s="18"/>
      <c r="BB1277" s="18"/>
      <c r="BC1277" s="18"/>
      <c r="BD1277" s="18"/>
      <c r="BE1277" s="18"/>
      <c r="BF1277" s="18"/>
      <c r="BG1277" s="18"/>
      <c r="BH1277" s="18"/>
      <c r="BI1277" s="18"/>
      <c r="BJ1277" s="18"/>
      <c r="BK1277" s="18"/>
      <c r="BL1277" s="18"/>
    </row>
    <row r="1278" spans="15:64" x14ac:dyDescent="0.3">
      <c r="O1278" s="18"/>
      <c r="P1278" s="18"/>
      <c r="Q1278" s="18"/>
      <c r="R1278" s="18"/>
      <c r="S1278" s="18"/>
      <c r="T1278" s="18"/>
      <c r="U1278" s="18"/>
      <c r="V1278" s="18"/>
      <c r="W1278" s="18"/>
      <c r="X1278" s="18"/>
      <c r="Y1278" s="18"/>
      <c r="Z1278" s="18"/>
      <c r="AA1278" s="18"/>
      <c r="AB1278" s="18"/>
      <c r="AC1278" s="18"/>
      <c r="AD1278" s="18"/>
      <c r="AE1278" s="18"/>
      <c r="AF1278" s="18"/>
      <c r="AG1278" s="18"/>
      <c r="AH1278" s="18"/>
      <c r="AI1278" s="18"/>
      <c r="AJ1278" s="18"/>
      <c r="AK1278" s="18"/>
      <c r="AL1278" s="18"/>
      <c r="AM1278" s="18"/>
      <c r="AN1278" s="18"/>
      <c r="AO1278" s="18"/>
      <c r="AP1278" s="18"/>
      <c r="AQ1278" s="18"/>
      <c r="AR1278" s="18"/>
      <c r="AS1278" s="18"/>
      <c r="AT1278" s="18"/>
      <c r="AU1278" s="18"/>
      <c r="AV1278" s="18"/>
      <c r="AW1278" s="18"/>
      <c r="AX1278" s="18"/>
      <c r="AY1278" s="18"/>
      <c r="AZ1278" s="18"/>
      <c r="BA1278" s="18"/>
      <c r="BB1278" s="18"/>
      <c r="BC1278" s="18"/>
      <c r="BD1278" s="18"/>
      <c r="BE1278" s="18"/>
      <c r="BF1278" s="18"/>
      <c r="BG1278" s="18"/>
      <c r="BH1278" s="18"/>
      <c r="BI1278" s="18"/>
      <c r="BJ1278" s="18"/>
      <c r="BK1278" s="18"/>
      <c r="BL1278" s="18"/>
    </row>
    <row r="1279" spans="15:64" x14ac:dyDescent="0.3">
      <c r="O1279" s="18"/>
      <c r="P1279" s="18"/>
      <c r="Q1279" s="18"/>
      <c r="R1279" s="18"/>
      <c r="S1279" s="18"/>
      <c r="T1279" s="18"/>
      <c r="U1279" s="18"/>
      <c r="V1279" s="18"/>
      <c r="W1279" s="18"/>
      <c r="X1279" s="18"/>
      <c r="Y1279" s="18"/>
      <c r="Z1279" s="18"/>
      <c r="AA1279" s="18"/>
      <c r="AB1279" s="18"/>
      <c r="AC1279" s="18"/>
      <c r="AD1279" s="18"/>
      <c r="AE1279" s="18"/>
      <c r="AF1279" s="18"/>
      <c r="AG1279" s="18"/>
      <c r="AH1279" s="18"/>
      <c r="AI1279" s="18"/>
      <c r="AJ1279" s="18"/>
      <c r="AK1279" s="18"/>
      <c r="AL1279" s="18"/>
      <c r="AM1279" s="18"/>
      <c r="AN1279" s="18"/>
      <c r="AO1279" s="18"/>
      <c r="AP1279" s="18"/>
      <c r="AQ1279" s="18"/>
      <c r="AR1279" s="18"/>
      <c r="AS1279" s="18"/>
      <c r="AT1279" s="18"/>
      <c r="AU1279" s="18"/>
      <c r="AV1279" s="18"/>
      <c r="AW1279" s="18"/>
      <c r="AX1279" s="18"/>
      <c r="AY1279" s="18"/>
      <c r="AZ1279" s="18"/>
      <c r="BA1279" s="18"/>
      <c r="BB1279" s="18"/>
      <c r="BC1279" s="18"/>
      <c r="BD1279" s="18"/>
      <c r="BE1279" s="18"/>
      <c r="BF1279" s="18"/>
      <c r="BG1279" s="18"/>
      <c r="BH1279" s="18"/>
      <c r="BI1279" s="18"/>
      <c r="BJ1279" s="18"/>
      <c r="BK1279" s="18"/>
      <c r="BL1279" s="18"/>
    </row>
    <row r="1280" spans="15:64" x14ac:dyDescent="0.3">
      <c r="O1280" s="18"/>
      <c r="P1280" s="18"/>
      <c r="Q1280" s="18"/>
      <c r="R1280" s="18"/>
      <c r="S1280" s="18"/>
      <c r="T1280" s="18"/>
      <c r="U1280" s="18"/>
      <c r="V1280" s="18"/>
      <c r="W1280" s="18"/>
      <c r="X1280" s="18"/>
      <c r="Y1280" s="18"/>
      <c r="Z1280" s="18"/>
      <c r="AA1280" s="18"/>
      <c r="AB1280" s="18"/>
      <c r="AC1280" s="18"/>
      <c r="AD1280" s="18"/>
      <c r="AE1280" s="18"/>
      <c r="AF1280" s="18"/>
      <c r="AG1280" s="18"/>
      <c r="AH1280" s="18"/>
      <c r="AI1280" s="18"/>
      <c r="AJ1280" s="18"/>
      <c r="AK1280" s="18"/>
      <c r="AL1280" s="18"/>
      <c r="AM1280" s="18"/>
      <c r="AN1280" s="18"/>
      <c r="AO1280" s="18"/>
      <c r="AP1280" s="18"/>
      <c r="AQ1280" s="18"/>
      <c r="AR1280" s="18"/>
      <c r="AS1280" s="18"/>
      <c r="AT1280" s="18"/>
      <c r="AU1280" s="18"/>
      <c r="AV1280" s="18"/>
      <c r="AW1280" s="18"/>
      <c r="AX1280" s="18"/>
      <c r="AY1280" s="18"/>
      <c r="AZ1280" s="18"/>
      <c r="BA1280" s="18"/>
      <c r="BB1280" s="18"/>
      <c r="BC1280" s="18"/>
      <c r="BD1280" s="18"/>
      <c r="BE1280" s="18"/>
      <c r="BF1280" s="18"/>
      <c r="BG1280" s="18"/>
      <c r="BH1280" s="18"/>
      <c r="BI1280" s="18"/>
      <c r="BJ1280" s="18"/>
      <c r="BK1280" s="18"/>
      <c r="BL1280" s="18"/>
    </row>
    <row r="1281" spans="15:64" x14ac:dyDescent="0.3">
      <c r="O1281" s="18"/>
      <c r="P1281" s="18"/>
      <c r="Q1281" s="18"/>
      <c r="R1281" s="18"/>
      <c r="S1281" s="18"/>
      <c r="T1281" s="18"/>
      <c r="U1281" s="18"/>
      <c r="V1281" s="18"/>
      <c r="W1281" s="18"/>
      <c r="X1281" s="18"/>
      <c r="Y1281" s="18"/>
      <c r="Z1281" s="18"/>
      <c r="AA1281" s="18"/>
      <c r="AB1281" s="18"/>
      <c r="AC1281" s="18"/>
      <c r="AD1281" s="18"/>
      <c r="AE1281" s="18"/>
      <c r="AF1281" s="18"/>
      <c r="AG1281" s="18"/>
      <c r="AH1281" s="18"/>
      <c r="AI1281" s="18"/>
      <c r="AJ1281" s="18"/>
      <c r="AK1281" s="18"/>
      <c r="AL1281" s="18"/>
      <c r="AM1281" s="18"/>
      <c r="AN1281" s="18"/>
      <c r="AO1281" s="18"/>
      <c r="AP1281" s="18"/>
      <c r="AQ1281" s="18"/>
      <c r="AR1281" s="18"/>
      <c r="AS1281" s="18"/>
      <c r="AT1281" s="18"/>
      <c r="AU1281" s="18"/>
      <c r="AV1281" s="18"/>
      <c r="AW1281" s="18"/>
      <c r="AX1281" s="18"/>
      <c r="AY1281" s="18"/>
      <c r="AZ1281" s="18"/>
      <c r="BA1281" s="18"/>
      <c r="BB1281" s="18"/>
      <c r="BC1281" s="18"/>
      <c r="BD1281" s="18"/>
      <c r="BE1281" s="18"/>
      <c r="BF1281" s="18"/>
      <c r="BG1281" s="18"/>
      <c r="BH1281" s="18"/>
      <c r="BI1281" s="18"/>
      <c r="BJ1281" s="18"/>
      <c r="BK1281" s="18"/>
      <c r="BL1281" s="18"/>
    </row>
    <row r="1282" spans="15:64" x14ac:dyDescent="0.3">
      <c r="O1282" s="18"/>
      <c r="P1282" s="18"/>
      <c r="Q1282" s="18"/>
      <c r="R1282" s="18"/>
      <c r="S1282" s="18"/>
      <c r="T1282" s="18"/>
      <c r="U1282" s="18"/>
      <c r="V1282" s="18"/>
      <c r="W1282" s="18"/>
      <c r="X1282" s="18"/>
      <c r="Y1282" s="18"/>
      <c r="Z1282" s="18"/>
      <c r="AA1282" s="18"/>
      <c r="AB1282" s="18"/>
      <c r="AC1282" s="18"/>
      <c r="AD1282" s="18"/>
      <c r="AE1282" s="18"/>
      <c r="AF1282" s="18"/>
      <c r="AG1282" s="18"/>
      <c r="AH1282" s="18"/>
      <c r="AI1282" s="18"/>
      <c r="AJ1282" s="18"/>
      <c r="AK1282" s="18"/>
      <c r="AL1282" s="18"/>
      <c r="AM1282" s="18"/>
      <c r="AN1282" s="18"/>
      <c r="AO1282" s="18"/>
      <c r="AP1282" s="18"/>
      <c r="AQ1282" s="18"/>
      <c r="AR1282" s="18"/>
      <c r="AS1282" s="18"/>
      <c r="AT1282" s="18"/>
      <c r="AU1282" s="18"/>
      <c r="AV1282" s="18"/>
      <c r="AW1282" s="18"/>
      <c r="AX1282" s="18"/>
      <c r="AY1282" s="18"/>
      <c r="AZ1282" s="18"/>
      <c r="BA1282" s="18"/>
      <c r="BB1282" s="18"/>
      <c r="BC1282" s="18"/>
      <c r="BD1282" s="18"/>
      <c r="BE1282" s="18"/>
      <c r="BF1282" s="18"/>
      <c r="BG1282" s="18"/>
      <c r="BH1282" s="18"/>
      <c r="BI1282" s="18"/>
      <c r="BJ1282" s="18"/>
      <c r="BK1282" s="18"/>
      <c r="BL1282" s="18"/>
    </row>
    <row r="1283" spans="15:64" x14ac:dyDescent="0.3">
      <c r="O1283" s="18"/>
      <c r="P1283" s="18"/>
      <c r="Q1283" s="18"/>
      <c r="R1283" s="18"/>
      <c r="S1283" s="18"/>
      <c r="T1283" s="18"/>
      <c r="U1283" s="18"/>
      <c r="V1283" s="18"/>
      <c r="W1283" s="18"/>
      <c r="X1283" s="18"/>
      <c r="Y1283" s="18"/>
      <c r="Z1283" s="18"/>
      <c r="AA1283" s="18"/>
      <c r="AB1283" s="18"/>
      <c r="AC1283" s="18"/>
      <c r="AD1283" s="18"/>
      <c r="AE1283" s="18"/>
      <c r="AF1283" s="18"/>
      <c r="AG1283" s="18"/>
      <c r="AH1283" s="18"/>
      <c r="AI1283" s="18"/>
      <c r="AJ1283" s="18"/>
      <c r="AK1283" s="18"/>
      <c r="AL1283" s="18"/>
      <c r="AM1283" s="18"/>
      <c r="AN1283" s="18"/>
      <c r="AO1283" s="18"/>
      <c r="AP1283" s="18"/>
      <c r="AQ1283" s="18"/>
      <c r="AR1283" s="18"/>
      <c r="AS1283" s="18"/>
      <c r="AT1283" s="18"/>
      <c r="AU1283" s="18"/>
      <c r="AV1283" s="18"/>
      <c r="AW1283" s="18"/>
      <c r="AX1283" s="18"/>
      <c r="AY1283" s="18"/>
      <c r="AZ1283" s="18"/>
      <c r="BA1283" s="18"/>
      <c r="BB1283" s="18"/>
      <c r="BC1283" s="18"/>
      <c r="BD1283" s="18"/>
      <c r="BE1283" s="18"/>
      <c r="BF1283" s="18"/>
      <c r="BG1283" s="18"/>
      <c r="BH1283" s="18"/>
      <c r="BI1283" s="18"/>
      <c r="BJ1283" s="18"/>
      <c r="BK1283" s="18"/>
      <c r="BL1283" s="18"/>
    </row>
    <row r="1284" spans="15:64" x14ac:dyDescent="0.3">
      <c r="O1284" s="18"/>
      <c r="P1284" s="18"/>
      <c r="Q1284" s="18"/>
      <c r="R1284" s="18"/>
      <c r="S1284" s="18"/>
      <c r="T1284" s="18"/>
      <c r="U1284" s="18"/>
      <c r="V1284" s="18"/>
      <c r="W1284" s="18"/>
      <c r="X1284" s="18"/>
      <c r="Y1284" s="18"/>
      <c r="Z1284" s="18"/>
      <c r="AA1284" s="18"/>
      <c r="AB1284" s="18"/>
      <c r="AC1284" s="18"/>
      <c r="AD1284" s="18"/>
      <c r="AE1284" s="18"/>
      <c r="AF1284" s="18"/>
      <c r="AG1284" s="18"/>
      <c r="AH1284" s="18"/>
      <c r="AI1284" s="18"/>
      <c r="AJ1284" s="18"/>
      <c r="AK1284" s="18"/>
      <c r="AL1284" s="18"/>
      <c r="AM1284" s="18"/>
      <c r="AN1284" s="18"/>
      <c r="AO1284" s="18"/>
      <c r="AP1284" s="18"/>
      <c r="AQ1284" s="18"/>
      <c r="AR1284" s="18"/>
      <c r="AS1284" s="18"/>
      <c r="AT1284" s="18"/>
      <c r="AU1284" s="18"/>
      <c r="AV1284" s="18"/>
      <c r="AW1284" s="18"/>
      <c r="AX1284" s="18"/>
      <c r="AY1284" s="18"/>
      <c r="AZ1284" s="18"/>
      <c r="BA1284" s="18"/>
      <c r="BB1284" s="18"/>
      <c r="BC1284" s="18"/>
      <c r="BD1284" s="18"/>
      <c r="BE1284" s="18"/>
      <c r="BF1284" s="18"/>
      <c r="BG1284" s="18"/>
      <c r="BH1284" s="18"/>
      <c r="BI1284" s="18"/>
      <c r="BJ1284" s="18"/>
      <c r="BK1284" s="18"/>
      <c r="BL1284" s="18"/>
    </row>
    <row r="1285" spans="15:64" x14ac:dyDescent="0.3">
      <c r="O1285" s="18"/>
      <c r="P1285" s="18"/>
      <c r="Q1285" s="18"/>
      <c r="R1285" s="18"/>
      <c r="S1285" s="18"/>
      <c r="T1285" s="18"/>
      <c r="U1285" s="18"/>
      <c r="V1285" s="18"/>
      <c r="W1285" s="18"/>
      <c r="X1285" s="18"/>
      <c r="Y1285" s="18"/>
      <c r="Z1285" s="18"/>
      <c r="AA1285" s="18"/>
      <c r="AB1285" s="18"/>
      <c r="AC1285" s="18"/>
      <c r="AD1285" s="18"/>
      <c r="AE1285" s="18"/>
      <c r="AF1285" s="18"/>
      <c r="AG1285" s="18"/>
      <c r="AH1285" s="18"/>
      <c r="AI1285" s="18"/>
      <c r="AJ1285" s="18"/>
      <c r="AK1285" s="18"/>
      <c r="AL1285" s="18"/>
      <c r="AM1285" s="18"/>
      <c r="AN1285" s="18"/>
      <c r="AO1285" s="18"/>
      <c r="AP1285" s="18"/>
      <c r="AQ1285" s="18"/>
      <c r="AR1285" s="18"/>
      <c r="AS1285" s="18"/>
      <c r="AT1285" s="18"/>
      <c r="AU1285" s="18"/>
      <c r="AV1285" s="18"/>
      <c r="AW1285" s="18"/>
      <c r="AX1285" s="18"/>
      <c r="AY1285" s="18"/>
      <c r="AZ1285" s="18"/>
      <c r="BA1285" s="18"/>
      <c r="BB1285" s="18"/>
      <c r="BC1285" s="18"/>
      <c r="BD1285" s="18"/>
      <c r="BE1285" s="18"/>
      <c r="BF1285" s="18"/>
      <c r="BG1285" s="18"/>
      <c r="BH1285" s="18"/>
      <c r="BI1285" s="18"/>
      <c r="BJ1285" s="18"/>
      <c r="BK1285" s="18"/>
      <c r="BL1285" s="18"/>
    </row>
    <row r="1286" spans="15:64" x14ac:dyDescent="0.3">
      <c r="O1286" s="18"/>
      <c r="P1286" s="18"/>
      <c r="Q1286" s="18"/>
      <c r="R1286" s="18"/>
      <c r="S1286" s="18"/>
      <c r="T1286" s="18"/>
      <c r="U1286" s="18"/>
      <c r="V1286" s="18"/>
      <c r="W1286" s="18"/>
      <c r="X1286" s="18"/>
      <c r="Y1286" s="18"/>
      <c r="Z1286" s="18"/>
      <c r="AA1286" s="18"/>
      <c r="AB1286" s="18"/>
      <c r="AC1286" s="18"/>
      <c r="AD1286" s="18"/>
      <c r="AE1286" s="18"/>
      <c r="AF1286" s="18"/>
      <c r="AG1286" s="18"/>
      <c r="AH1286" s="18"/>
      <c r="AI1286" s="18"/>
      <c r="AJ1286" s="18"/>
      <c r="AK1286" s="18"/>
      <c r="AL1286" s="18"/>
      <c r="AM1286" s="18"/>
      <c r="AN1286" s="18"/>
      <c r="AO1286" s="18"/>
      <c r="AP1286" s="18"/>
      <c r="AQ1286" s="18"/>
      <c r="AR1286" s="18"/>
      <c r="AS1286" s="18"/>
      <c r="AT1286" s="18"/>
      <c r="AU1286" s="18"/>
      <c r="AV1286" s="18"/>
      <c r="AW1286" s="18"/>
      <c r="AX1286" s="18"/>
      <c r="AY1286" s="18"/>
      <c r="AZ1286" s="18"/>
      <c r="BA1286" s="18"/>
      <c r="BB1286" s="18"/>
      <c r="BC1286" s="18"/>
      <c r="BD1286" s="18"/>
      <c r="BE1286" s="18"/>
      <c r="BF1286" s="18"/>
      <c r="BG1286" s="18"/>
      <c r="BH1286" s="18"/>
      <c r="BI1286" s="18"/>
      <c r="BJ1286" s="18"/>
      <c r="BK1286" s="18"/>
      <c r="BL1286" s="18"/>
    </row>
    <row r="1287" spans="15:64" x14ac:dyDescent="0.3">
      <c r="O1287" s="18"/>
      <c r="P1287" s="18"/>
      <c r="Q1287" s="18"/>
      <c r="R1287" s="18"/>
      <c r="S1287" s="18"/>
      <c r="T1287" s="18"/>
      <c r="U1287" s="18"/>
      <c r="V1287" s="18"/>
      <c r="W1287" s="18"/>
      <c r="X1287" s="18"/>
      <c r="Y1287" s="18"/>
      <c r="Z1287" s="18"/>
      <c r="AA1287" s="18"/>
      <c r="AB1287" s="18"/>
      <c r="AC1287" s="18"/>
      <c r="AD1287" s="18"/>
      <c r="AE1287" s="18"/>
      <c r="AF1287" s="18"/>
      <c r="AG1287" s="18"/>
      <c r="AH1287" s="18"/>
      <c r="AI1287" s="18"/>
      <c r="AJ1287" s="18"/>
      <c r="AK1287" s="18"/>
      <c r="AL1287" s="18"/>
      <c r="AM1287" s="18"/>
      <c r="AN1287" s="18"/>
      <c r="AO1287" s="18"/>
      <c r="AP1287" s="18"/>
      <c r="AQ1287" s="18"/>
      <c r="AR1287" s="18"/>
      <c r="AS1287" s="18"/>
      <c r="AT1287" s="18"/>
      <c r="AU1287" s="18"/>
      <c r="AV1287" s="18"/>
      <c r="AW1287" s="18"/>
      <c r="AX1287" s="18"/>
      <c r="AY1287" s="18"/>
      <c r="AZ1287" s="18"/>
      <c r="BA1287" s="18"/>
      <c r="BB1287" s="18"/>
      <c r="BC1287" s="18"/>
      <c r="BD1287" s="18"/>
      <c r="BE1287" s="18"/>
      <c r="BF1287" s="18"/>
      <c r="BG1287" s="18"/>
      <c r="BH1287" s="18"/>
      <c r="BI1287" s="18"/>
      <c r="BJ1287" s="18"/>
      <c r="BK1287" s="18"/>
      <c r="BL1287" s="18"/>
    </row>
    <row r="1288" spans="15:64" x14ac:dyDescent="0.3">
      <c r="O1288" s="18"/>
      <c r="P1288" s="18"/>
      <c r="Q1288" s="18"/>
      <c r="R1288" s="18"/>
      <c r="S1288" s="18"/>
      <c r="T1288" s="18"/>
      <c r="U1288" s="18"/>
      <c r="V1288" s="18"/>
      <c r="W1288" s="18"/>
      <c r="X1288" s="18"/>
      <c r="Y1288" s="18"/>
      <c r="Z1288" s="18"/>
      <c r="AA1288" s="18"/>
      <c r="AB1288" s="18"/>
      <c r="AC1288" s="18"/>
      <c r="AD1288" s="18"/>
      <c r="AE1288" s="18"/>
      <c r="AF1288" s="18"/>
      <c r="AG1288" s="18"/>
      <c r="AH1288" s="18"/>
      <c r="AI1288" s="18"/>
      <c r="AJ1288" s="18"/>
      <c r="AK1288" s="18"/>
      <c r="AL1288" s="18"/>
      <c r="AM1288" s="18"/>
      <c r="AN1288" s="18"/>
      <c r="AO1288" s="18"/>
      <c r="AP1288" s="18"/>
      <c r="AQ1288" s="18"/>
      <c r="AR1288" s="18"/>
      <c r="AS1288" s="18"/>
      <c r="AT1288" s="18"/>
      <c r="AU1288" s="18"/>
      <c r="AV1288" s="18"/>
      <c r="AW1288" s="18"/>
      <c r="AX1288" s="18"/>
      <c r="AY1288" s="18"/>
      <c r="AZ1288" s="18"/>
      <c r="BA1288" s="18"/>
      <c r="BB1288" s="18"/>
      <c r="BC1288" s="18"/>
      <c r="BD1288" s="18"/>
      <c r="BE1288" s="18"/>
      <c r="BF1288" s="18"/>
      <c r="BG1288" s="18"/>
      <c r="BH1288" s="18"/>
      <c r="BI1288" s="18"/>
      <c r="BJ1288" s="18"/>
      <c r="BK1288" s="18"/>
      <c r="BL1288" s="18"/>
    </row>
    <row r="1289" spans="15:64" x14ac:dyDescent="0.3">
      <c r="O1289" s="18"/>
      <c r="P1289" s="18"/>
      <c r="Q1289" s="18"/>
      <c r="R1289" s="18"/>
      <c r="S1289" s="18"/>
      <c r="T1289" s="18"/>
      <c r="U1289" s="18"/>
      <c r="V1289" s="18"/>
      <c r="W1289" s="18"/>
      <c r="X1289" s="18"/>
      <c r="Y1289" s="18"/>
      <c r="Z1289" s="18"/>
      <c r="AA1289" s="18"/>
      <c r="AB1289" s="18"/>
      <c r="AC1289" s="18"/>
      <c r="AD1289" s="18"/>
      <c r="AE1289" s="18"/>
      <c r="AF1289" s="18"/>
      <c r="AG1289" s="18"/>
      <c r="AH1289" s="18"/>
      <c r="AI1289" s="18"/>
      <c r="AJ1289" s="18"/>
      <c r="AK1289" s="18"/>
      <c r="AL1289" s="18"/>
      <c r="AM1289" s="18"/>
      <c r="AN1289" s="18"/>
      <c r="AO1289" s="18"/>
      <c r="AP1289" s="18"/>
      <c r="AQ1289" s="18"/>
      <c r="AR1289" s="18"/>
      <c r="AS1289" s="18"/>
      <c r="AT1289" s="18"/>
      <c r="AU1289" s="18"/>
      <c r="AV1289" s="18"/>
      <c r="AW1289" s="18"/>
      <c r="AX1289" s="18"/>
      <c r="AY1289" s="18"/>
      <c r="AZ1289" s="18"/>
      <c r="BA1289" s="18"/>
      <c r="BB1289" s="18"/>
      <c r="BC1289" s="18"/>
      <c r="BD1289" s="18"/>
      <c r="BE1289" s="18"/>
      <c r="BF1289" s="18"/>
      <c r="BG1289" s="18"/>
      <c r="BH1289" s="18"/>
      <c r="BI1289" s="18"/>
      <c r="BJ1289" s="18"/>
      <c r="BK1289" s="18"/>
      <c r="BL1289" s="18"/>
    </row>
    <row r="1290" spans="15:64" x14ac:dyDescent="0.3">
      <c r="O1290" s="18"/>
      <c r="P1290" s="18"/>
      <c r="Q1290" s="18"/>
      <c r="R1290" s="18"/>
      <c r="S1290" s="18"/>
      <c r="T1290" s="18"/>
      <c r="U1290" s="18"/>
      <c r="V1290" s="18"/>
      <c r="W1290" s="18"/>
      <c r="X1290" s="18"/>
      <c r="Y1290" s="18"/>
      <c r="Z1290" s="18"/>
      <c r="AA1290" s="18"/>
      <c r="AB1290" s="18"/>
      <c r="AC1290" s="18"/>
      <c r="AD1290" s="18"/>
      <c r="AE1290" s="18"/>
      <c r="AF1290" s="18"/>
      <c r="AG1290" s="18"/>
      <c r="AH1290" s="18"/>
      <c r="AI1290" s="18"/>
      <c r="AJ1290" s="18"/>
      <c r="AK1290" s="18"/>
      <c r="AL1290" s="18"/>
      <c r="AM1290" s="18"/>
      <c r="AN1290" s="18"/>
      <c r="AO1290" s="18"/>
      <c r="AP1290" s="18"/>
      <c r="AQ1290" s="18"/>
      <c r="AR1290" s="18"/>
      <c r="AS1290" s="18"/>
      <c r="AT1290" s="18"/>
      <c r="AU1290" s="18"/>
      <c r="AV1290" s="18"/>
      <c r="AW1290" s="18"/>
      <c r="AX1290" s="18"/>
      <c r="AY1290" s="18"/>
      <c r="AZ1290" s="18"/>
      <c r="BA1290" s="18"/>
      <c r="BB1290" s="18"/>
      <c r="BC1290" s="18"/>
      <c r="BD1290" s="18"/>
      <c r="BE1290" s="18"/>
      <c r="BF1290" s="18"/>
      <c r="BG1290" s="18"/>
      <c r="BH1290" s="18"/>
      <c r="BI1290" s="18"/>
      <c r="BJ1290" s="18"/>
      <c r="BK1290" s="18"/>
      <c r="BL1290" s="18"/>
    </row>
    <row r="1291" spans="15:64" x14ac:dyDescent="0.3">
      <c r="O1291" s="18"/>
      <c r="P1291" s="18"/>
      <c r="Q1291" s="18"/>
      <c r="R1291" s="18"/>
      <c r="S1291" s="18"/>
      <c r="T1291" s="18"/>
      <c r="U1291" s="18"/>
      <c r="V1291" s="18"/>
      <c r="W1291" s="18"/>
      <c r="X1291" s="18"/>
      <c r="Y1291" s="18"/>
      <c r="Z1291" s="18"/>
      <c r="AA1291" s="18"/>
      <c r="AB1291" s="18"/>
      <c r="AC1291" s="18"/>
      <c r="AD1291" s="18"/>
      <c r="AE1291" s="18"/>
      <c r="AF1291" s="18"/>
      <c r="AG1291" s="18"/>
      <c r="AH1291" s="18"/>
      <c r="AI1291" s="18"/>
      <c r="AJ1291" s="18"/>
      <c r="AK1291" s="18"/>
      <c r="AL1291" s="18"/>
      <c r="AM1291" s="18"/>
      <c r="AN1291" s="18"/>
      <c r="AO1291" s="18"/>
      <c r="AP1291" s="18"/>
      <c r="AQ1291" s="18"/>
      <c r="AR1291" s="18"/>
      <c r="AS1291" s="18"/>
      <c r="AT1291" s="18"/>
      <c r="AU1291" s="18"/>
      <c r="AV1291" s="18"/>
      <c r="AW1291" s="18"/>
      <c r="AX1291" s="18"/>
      <c r="AY1291" s="18"/>
      <c r="AZ1291" s="18"/>
      <c r="BA1291" s="18"/>
      <c r="BB1291" s="18"/>
      <c r="BC1291" s="18"/>
      <c r="BD1291" s="18"/>
      <c r="BE1291" s="18"/>
      <c r="BF1291" s="18"/>
      <c r="BG1291" s="18"/>
      <c r="BH1291" s="18"/>
      <c r="BI1291" s="18"/>
      <c r="BJ1291" s="18"/>
      <c r="BK1291" s="18"/>
      <c r="BL1291" s="18"/>
    </row>
    <row r="1292" spans="15:64" x14ac:dyDescent="0.3">
      <c r="O1292" s="18"/>
      <c r="P1292" s="18"/>
      <c r="Q1292" s="18"/>
      <c r="R1292" s="18"/>
      <c r="S1292" s="18"/>
      <c r="T1292" s="18"/>
      <c r="U1292" s="18"/>
      <c r="V1292" s="18"/>
      <c r="W1292" s="18"/>
      <c r="X1292" s="18"/>
      <c r="Y1292" s="18"/>
      <c r="Z1292" s="18"/>
      <c r="AA1292" s="18"/>
      <c r="AB1292" s="18"/>
      <c r="AC1292" s="18"/>
      <c r="AD1292" s="18"/>
      <c r="AE1292" s="18"/>
      <c r="AF1292" s="18"/>
      <c r="AG1292" s="18"/>
      <c r="AH1292" s="18"/>
      <c r="AI1292" s="18"/>
      <c r="AJ1292" s="18"/>
      <c r="AK1292" s="18"/>
      <c r="AL1292" s="18"/>
      <c r="AM1292" s="18"/>
      <c r="AN1292" s="18"/>
      <c r="AO1292" s="18"/>
      <c r="AP1292" s="18"/>
      <c r="AQ1292" s="18"/>
      <c r="AR1292" s="18"/>
      <c r="AS1292" s="18"/>
      <c r="AT1292" s="18"/>
      <c r="AU1292" s="18"/>
      <c r="AV1292" s="18"/>
      <c r="AW1292" s="18"/>
      <c r="AX1292" s="18"/>
      <c r="AY1292" s="18"/>
      <c r="AZ1292" s="18"/>
      <c r="BA1292" s="18"/>
      <c r="BB1292" s="18"/>
      <c r="BC1292" s="18"/>
      <c r="BD1292" s="18"/>
      <c r="BE1292" s="18"/>
      <c r="BF1292" s="18"/>
      <c r="BG1292" s="18"/>
      <c r="BH1292" s="18"/>
      <c r="BI1292" s="18"/>
      <c r="BJ1292" s="18"/>
      <c r="BK1292" s="18"/>
      <c r="BL1292" s="18"/>
    </row>
    <row r="1293" spans="15:64" x14ac:dyDescent="0.3">
      <c r="O1293" s="18"/>
      <c r="P1293" s="18"/>
      <c r="Q1293" s="18"/>
      <c r="R1293" s="18"/>
      <c r="S1293" s="18"/>
      <c r="T1293" s="18"/>
      <c r="U1293" s="18"/>
      <c r="V1293" s="18"/>
      <c r="W1293" s="18"/>
      <c r="X1293" s="18"/>
      <c r="Y1293" s="18"/>
      <c r="Z1293" s="18"/>
      <c r="AA1293" s="18"/>
      <c r="AB1293" s="18"/>
      <c r="AC1293" s="18"/>
      <c r="AD1293" s="18"/>
      <c r="AE1293" s="18"/>
      <c r="AF1293" s="18"/>
      <c r="AG1293" s="18"/>
      <c r="AH1293" s="18"/>
      <c r="AI1293" s="18"/>
      <c r="AJ1293" s="18"/>
      <c r="AK1293" s="18"/>
      <c r="AL1293" s="18"/>
      <c r="AM1293" s="18"/>
      <c r="AN1293" s="18"/>
      <c r="AO1293" s="18"/>
      <c r="AP1293" s="18"/>
      <c r="AQ1293" s="18"/>
      <c r="AR1293" s="18"/>
      <c r="AS1293" s="18"/>
      <c r="AT1293" s="18"/>
      <c r="AU1293" s="18"/>
      <c r="AV1293" s="18"/>
      <c r="AW1293" s="18"/>
      <c r="AX1293" s="18"/>
      <c r="AY1293" s="18"/>
      <c r="AZ1293" s="18"/>
      <c r="BA1293" s="18"/>
      <c r="BB1293" s="18"/>
      <c r="BC1293" s="18"/>
      <c r="BD1293" s="18"/>
      <c r="BE1293" s="18"/>
      <c r="BF1293" s="18"/>
      <c r="BG1293" s="18"/>
      <c r="BH1293" s="18"/>
      <c r="BI1293" s="18"/>
      <c r="BJ1293" s="18"/>
      <c r="BK1293" s="18"/>
      <c r="BL1293" s="18"/>
    </row>
    <row r="1294" spans="15:64" x14ac:dyDescent="0.3">
      <c r="O1294" s="18"/>
      <c r="P1294" s="18"/>
      <c r="Q1294" s="18"/>
      <c r="R1294" s="18"/>
      <c r="S1294" s="18"/>
      <c r="T1294" s="18"/>
      <c r="U1294" s="18"/>
      <c r="V1294" s="18"/>
      <c r="W1294" s="18"/>
      <c r="X1294" s="18"/>
      <c r="Y1294" s="18"/>
      <c r="Z1294" s="18"/>
      <c r="AA1294" s="18"/>
      <c r="AB1294" s="18"/>
      <c r="AC1294" s="18"/>
      <c r="AD1294" s="18"/>
      <c r="AE1294" s="18"/>
      <c r="AF1294" s="18"/>
      <c r="AG1294" s="18"/>
      <c r="AH1294" s="18"/>
      <c r="AI1294" s="18"/>
      <c r="AJ1294" s="18"/>
      <c r="AK1294" s="18"/>
      <c r="AL1294" s="18"/>
      <c r="AM1294" s="18"/>
      <c r="AN1294" s="18"/>
      <c r="AO1294" s="18"/>
      <c r="AP1294" s="18"/>
      <c r="AQ1294" s="18"/>
      <c r="AR1294" s="18"/>
      <c r="AS1294" s="18"/>
      <c r="AT1294" s="18"/>
      <c r="AU1294" s="18"/>
      <c r="AV1294" s="18"/>
      <c r="AW1294" s="18"/>
      <c r="AX1294" s="18"/>
      <c r="AY1294" s="18"/>
      <c r="AZ1294" s="18"/>
      <c r="BA1294" s="18"/>
      <c r="BB1294" s="18"/>
      <c r="BC1294" s="18"/>
      <c r="BD1294" s="18"/>
      <c r="BE1294" s="18"/>
      <c r="BF1294" s="18"/>
      <c r="BG1294" s="18"/>
      <c r="BH1294" s="18"/>
      <c r="BI1294" s="18"/>
      <c r="BJ1294" s="18"/>
      <c r="BK1294" s="18"/>
      <c r="BL1294" s="18"/>
    </row>
    <row r="1295" spans="15:64" x14ac:dyDescent="0.3">
      <c r="O1295" s="18"/>
      <c r="P1295" s="18"/>
      <c r="Q1295" s="18"/>
      <c r="R1295" s="18"/>
      <c r="S1295" s="18"/>
      <c r="T1295" s="18"/>
      <c r="U1295" s="18"/>
      <c r="V1295" s="18"/>
      <c r="W1295" s="18"/>
      <c r="X1295" s="18"/>
      <c r="Y1295" s="18"/>
      <c r="Z1295" s="18"/>
      <c r="AA1295" s="18"/>
      <c r="AB1295" s="18"/>
      <c r="AC1295" s="18"/>
      <c r="AD1295" s="18"/>
      <c r="AE1295" s="18"/>
      <c r="AF1295" s="18"/>
      <c r="AG1295" s="18"/>
      <c r="AH1295" s="18"/>
      <c r="AI1295" s="18"/>
      <c r="AJ1295" s="18"/>
      <c r="AK1295" s="18"/>
      <c r="AL1295" s="18"/>
      <c r="AM1295" s="18"/>
      <c r="AN1295" s="18"/>
      <c r="AO1295" s="18"/>
      <c r="AP1295" s="18"/>
      <c r="AQ1295" s="18"/>
      <c r="AR1295" s="18"/>
      <c r="AS1295" s="18"/>
      <c r="AT1295" s="18"/>
      <c r="AU1295" s="18"/>
      <c r="AV1295" s="18"/>
      <c r="AW1295" s="18"/>
      <c r="AX1295" s="18"/>
      <c r="AY1295" s="18"/>
      <c r="AZ1295" s="18"/>
      <c r="BA1295" s="18"/>
      <c r="BB1295" s="18"/>
      <c r="BC1295" s="18"/>
      <c r="BD1295" s="18"/>
      <c r="BE1295" s="18"/>
      <c r="BF1295" s="18"/>
      <c r="BG1295" s="18"/>
      <c r="BH1295" s="18"/>
      <c r="BI1295" s="18"/>
      <c r="BJ1295" s="18"/>
      <c r="BK1295" s="18"/>
      <c r="BL1295" s="18"/>
    </row>
    <row r="1296" spans="15:64" x14ac:dyDescent="0.3">
      <c r="O1296" s="18"/>
      <c r="P1296" s="18"/>
      <c r="Q1296" s="18"/>
      <c r="R1296" s="18"/>
      <c r="S1296" s="18"/>
      <c r="T1296" s="18"/>
      <c r="U1296" s="18"/>
      <c r="V1296" s="18"/>
      <c r="W1296" s="18"/>
      <c r="X1296" s="18"/>
      <c r="Y1296" s="18"/>
      <c r="Z1296" s="18"/>
      <c r="AA1296" s="18"/>
      <c r="AB1296" s="18"/>
      <c r="AC1296" s="18"/>
      <c r="AD1296" s="18"/>
      <c r="AE1296" s="18"/>
      <c r="AF1296" s="18"/>
      <c r="AG1296" s="18"/>
      <c r="AH1296" s="18"/>
      <c r="AI1296" s="18"/>
      <c r="AJ1296" s="18"/>
      <c r="AK1296" s="18"/>
      <c r="AL1296" s="18"/>
      <c r="AM1296" s="18"/>
      <c r="AN1296" s="18"/>
      <c r="AO1296" s="18"/>
      <c r="AP1296" s="18"/>
      <c r="AQ1296" s="18"/>
      <c r="AR1296" s="18"/>
      <c r="AS1296" s="18"/>
      <c r="AT1296" s="18"/>
      <c r="AU1296" s="18"/>
      <c r="AV1296" s="18"/>
      <c r="AW1296" s="18"/>
      <c r="AX1296" s="18"/>
      <c r="AY1296" s="18"/>
      <c r="AZ1296" s="18"/>
      <c r="BA1296" s="18"/>
      <c r="BB1296" s="18"/>
      <c r="BC1296" s="18"/>
      <c r="BD1296" s="18"/>
      <c r="BE1296" s="18"/>
      <c r="BF1296" s="18"/>
      <c r="BG1296" s="18"/>
      <c r="BH1296" s="18"/>
      <c r="BI1296" s="18"/>
      <c r="BJ1296" s="18"/>
      <c r="BK1296" s="18"/>
      <c r="BL1296" s="18"/>
    </row>
    <row r="1297" spans="15:64" x14ac:dyDescent="0.3">
      <c r="O1297" s="18"/>
      <c r="P1297" s="18"/>
      <c r="Q1297" s="18"/>
      <c r="R1297" s="18"/>
      <c r="S1297" s="18"/>
      <c r="T1297" s="18"/>
      <c r="U1297" s="18"/>
      <c r="V1297" s="18"/>
      <c r="W1297" s="18"/>
      <c r="X1297" s="18"/>
      <c r="Y1297" s="18"/>
      <c r="Z1297" s="18"/>
      <c r="AA1297" s="18"/>
      <c r="AB1297" s="18"/>
      <c r="AC1297" s="18"/>
      <c r="AD1297" s="18"/>
      <c r="AE1297" s="18"/>
      <c r="AF1297" s="18"/>
      <c r="AG1297" s="18"/>
      <c r="AH1297" s="18"/>
      <c r="AI1297" s="18"/>
      <c r="AJ1297" s="18"/>
      <c r="AK1297" s="18"/>
      <c r="AL1297" s="18"/>
      <c r="AM1297" s="18"/>
      <c r="AN1297" s="18"/>
      <c r="AO1297" s="18"/>
      <c r="AP1297" s="18"/>
      <c r="AQ1297" s="18"/>
      <c r="AR1297" s="18"/>
      <c r="AS1297" s="18"/>
      <c r="AT1297" s="18"/>
      <c r="AU1297" s="18"/>
      <c r="AV1297" s="18"/>
      <c r="AW1297" s="18"/>
      <c r="AX1297" s="18"/>
      <c r="AY1297" s="18"/>
      <c r="AZ1297" s="18"/>
      <c r="BA1297" s="18"/>
      <c r="BB1297" s="18"/>
      <c r="BC1297" s="18"/>
      <c r="BD1297" s="18"/>
      <c r="BE1297" s="18"/>
      <c r="BF1297" s="18"/>
      <c r="BG1297" s="18"/>
      <c r="BH1297" s="18"/>
      <c r="BI1297" s="18"/>
      <c r="BJ1297" s="18"/>
      <c r="BK1297" s="18"/>
      <c r="BL1297" s="18"/>
    </row>
    <row r="1298" spans="15:64" x14ac:dyDescent="0.3">
      <c r="O1298" s="18"/>
      <c r="P1298" s="18"/>
      <c r="Q1298" s="18"/>
      <c r="R1298" s="18"/>
      <c r="S1298" s="18"/>
      <c r="T1298" s="18"/>
      <c r="U1298" s="18"/>
      <c r="V1298" s="18"/>
      <c r="W1298" s="18"/>
      <c r="X1298" s="18"/>
      <c r="Y1298" s="18"/>
      <c r="Z1298" s="18"/>
      <c r="AA1298" s="18"/>
      <c r="AB1298" s="18"/>
      <c r="AC1298" s="18"/>
      <c r="AD1298" s="18"/>
      <c r="AE1298" s="18"/>
      <c r="AF1298" s="18"/>
      <c r="AG1298" s="18"/>
      <c r="AH1298" s="18"/>
      <c r="AI1298" s="18"/>
      <c r="AJ1298" s="18"/>
      <c r="AK1298" s="18"/>
      <c r="AL1298" s="18"/>
      <c r="AM1298" s="18"/>
      <c r="AN1298" s="18"/>
      <c r="AO1298" s="18"/>
      <c r="AP1298" s="18"/>
      <c r="AQ1298" s="18"/>
      <c r="AR1298" s="18"/>
      <c r="AS1298" s="18"/>
      <c r="AT1298" s="18"/>
      <c r="AU1298" s="18"/>
      <c r="AV1298" s="18"/>
      <c r="AW1298" s="18"/>
      <c r="AX1298" s="18"/>
      <c r="AY1298" s="18"/>
      <c r="AZ1298" s="18"/>
      <c r="BA1298" s="18"/>
      <c r="BB1298" s="18"/>
      <c r="BC1298" s="18"/>
      <c r="BD1298" s="18"/>
      <c r="BE1298" s="18"/>
      <c r="BF1298" s="18"/>
      <c r="BG1298" s="18"/>
      <c r="BH1298" s="18"/>
      <c r="BI1298" s="18"/>
      <c r="BJ1298" s="18"/>
      <c r="BK1298" s="18"/>
      <c r="BL1298" s="18"/>
    </row>
    <row r="1299" spans="15:64" x14ac:dyDescent="0.3">
      <c r="O1299" s="18"/>
      <c r="P1299" s="18"/>
      <c r="Q1299" s="18"/>
      <c r="R1299" s="18"/>
      <c r="S1299" s="18"/>
      <c r="T1299" s="18"/>
      <c r="U1299" s="18"/>
      <c r="V1299" s="18"/>
      <c r="W1299" s="18"/>
      <c r="X1299" s="18"/>
      <c r="Y1299" s="18"/>
      <c r="Z1299" s="18"/>
      <c r="AA1299" s="18"/>
      <c r="AB1299" s="18"/>
      <c r="AC1299" s="18"/>
      <c r="AD1299" s="18"/>
      <c r="AE1299" s="18"/>
      <c r="AF1299" s="18"/>
      <c r="AG1299" s="18"/>
      <c r="AH1299" s="18"/>
      <c r="AI1299" s="18"/>
      <c r="AJ1299" s="18"/>
      <c r="AK1299" s="18"/>
      <c r="AL1299" s="18"/>
      <c r="AM1299" s="18"/>
      <c r="AN1299" s="18"/>
      <c r="AO1299" s="18"/>
      <c r="AP1299" s="18"/>
      <c r="AQ1299" s="18"/>
      <c r="AR1299" s="18"/>
      <c r="AS1299" s="18"/>
      <c r="AT1299" s="18"/>
      <c r="AU1299" s="18"/>
      <c r="AV1299" s="18"/>
      <c r="AW1299" s="18"/>
      <c r="AX1299" s="18"/>
      <c r="AY1299" s="18"/>
      <c r="AZ1299" s="18"/>
      <c r="BA1299" s="18"/>
      <c r="BB1299" s="18"/>
      <c r="BC1299" s="18"/>
      <c r="BD1299" s="18"/>
      <c r="BE1299" s="18"/>
      <c r="BF1299" s="18"/>
      <c r="BG1299" s="18"/>
      <c r="BH1299" s="18"/>
      <c r="BI1299" s="18"/>
      <c r="BJ1299" s="18"/>
      <c r="BK1299" s="18"/>
      <c r="BL1299" s="18"/>
    </row>
    <row r="1300" spans="15:64" x14ac:dyDescent="0.3">
      <c r="O1300" s="18"/>
      <c r="P1300" s="18"/>
      <c r="Q1300" s="18"/>
      <c r="R1300" s="18"/>
      <c r="S1300" s="18"/>
      <c r="T1300" s="18"/>
      <c r="U1300" s="18"/>
      <c r="V1300" s="18"/>
      <c r="W1300" s="18"/>
      <c r="X1300" s="18"/>
      <c r="Y1300" s="18"/>
      <c r="Z1300" s="18"/>
      <c r="AA1300" s="18"/>
      <c r="AB1300" s="18"/>
      <c r="AC1300" s="18"/>
      <c r="AD1300" s="18"/>
      <c r="AE1300" s="18"/>
      <c r="AF1300" s="18"/>
      <c r="AG1300" s="18"/>
      <c r="AH1300" s="18"/>
      <c r="AI1300" s="18"/>
      <c r="AJ1300" s="18"/>
      <c r="AK1300" s="18"/>
      <c r="AL1300" s="18"/>
      <c r="AM1300" s="18"/>
      <c r="AN1300" s="18"/>
      <c r="AO1300" s="18"/>
      <c r="AP1300" s="18"/>
      <c r="AQ1300" s="18"/>
      <c r="AR1300" s="18"/>
      <c r="AS1300" s="18"/>
      <c r="AT1300" s="18"/>
      <c r="AU1300" s="18"/>
      <c r="AV1300" s="18"/>
      <c r="AW1300" s="18"/>
      <c r="AX1300" s="18"/>
      <c r="AY1300" s="18"/>
      <c r="AZ1300" s="18"/>
      <c r="BA1300" s="18"/>
      <c r="BB1300" s="18"/>
      <c r="BC1300" s="18"/>
      <c r="BD1300" s="18"/>
      <c r="BE1300" s="18"/>
      <c r="BF1300" s="18"/>
      <c r="BG1300" s="18"/>
      <c r="BH1300" s="18"/>
      <c r="BI1300" s="18"/>
      <c r="BJ1300" s="18"/>
      <c r="BK1300" s="18"/>
      <c r="BL1300" s="18"/>
    </row>
    <row r="1301" spans="15:64" x14ac:dyDescent="0.3">
      <c r="O1301" s="18"/>
      <c r="P1301" s="18"/>
      <c r="Q1301" s="18"/>
      <c r="R1301" s="18"/>
      <c r="S1301" s="18"/>
      <c r="T1301" s="18"/>
      <c r="U1301" s="18"/>
      <c r="V1301" s="18"/>
      <c r="W1301" s="18"/>
      <c r="X1301" s="18"/>
      <c r="Y1301" s="18"/>
      <c r="Z1301" s="18"/>
      <c r="AA1301" s="18"/>
      <c r="AB1301" s="18"/>
      <c r="AC1301" s="18"/>
      <c r="AD1301" s="18"/>
      <c r="AE1301" s="18"/>
      <c r="AF1301" s="18"/>
      <c r="AG1301" s="18"/>
      <c r="AH1301" s="18"/>
      <c r="AI1301" s="18"/>
      <c r="AJ1301" s="18"/>
      <c r="AK1301" s="18"/>
      <c r="AL1301" s="18"/>
      <c r="AM1301" s="18"/>
      <c r="AN1301" s="18"/>
      <c r="AO1301" s="18"/>
      <c r="AP1301" s="18"/>
      <c r="AQ1301" s="18"/>
      <c r="AR1301" s="18"/>
      <c r="AS1301" s="18"/>
      <c r="AT1301" s="18"/>
      <c r="AU1301" s="18"/>
      <c r="AV1301" s="18"/>
      <c r="AW1301" s="18"/>
      <c r="AX1301" s="18"/>
      <c r="AY1301" s="18"/>
      <c r="AZ1301" s="18"/>
      <c r="BA1301" s="18"/>
      <c r="BB1301" s="18"/>
      <c r="BC1301" s="18"/>
      <c r="BD1301" s="18"/>
      <c r="BE1301" s="18"/>
      <c r="BF1301" s="18"/>
      <c r="BG1301" s="18"/>
      <c r="BH1301" s="18"/>
      <c r="BI1301" s="18"/>
      <c r="BJ1301" s="18"/>
      <c r="BK1301" s="18"/>
      <c r="BL1301" s="18"/>
    </row>
    <row r="1302" spans="15:64" x14ac:dyDescent="0.3">
      <c r="O1302" s="18"/>
      <c r="P1302" s="18"/>
      <c r="Q1302" s="18"/>
      <c r="R1302" s="18"/>
      <c r="S1302" s="18"/>
      <c r="T1302" s="18"/>
      <c r="U1302" s="18"/>
      <c r="V1302" s="18"/>
      <c r="W1302" s="18"/>
      <c r="X1302" s="18"/>
      <c r="Y1302" s="18"/>
      <c r="Z1302" s="18"/>
      <c r="AA1302" s="18"/>
      <c r="AB1302" s="18"/>
      <c r="AC1302" s="18"/>
      <c r="AD1302" s="18"/>
      <c r="AE1302" s="18"/>
      <c r="AF1302" s="18"/>
      <c r="AG1302" s="18"/>
      <c r="AH1302" s="18"/>
      <c r="AI1302" s="18"/>
      <c r="AJ1302" s="18"/>
      <c r="AK1302" s="18"/>
      <c r="AL1302" s="18"/>
      <c r="AM1302" s="18"/>
      <c r="AN1302" s="18"/>
      <c r="AO1302" s="18"/>
      <c r="AP1302" s="18"/>
      <c r="AQ1302" s="18"/>
      <c r="AR1302" s="18"/>
      <c r="AS1302" s="18"/>
      <c r="AT1302" s="18"/>
      <c r="AU1302" s="18"/>
      <c r="AV1302" s="18"/>
      <c r="AW1302" s="18"/>
      <c r="AX1302" s="18"/>
      <c r="AY1302" s="18"/>
      <c r="AZ1302" s="18"/>
      <c r="BA1302" s="18"/>
      <c r="BB1302" s="18"/>
      <c r="BC1302" s="18"/>
      <c r="BD1302" s="18"/>
      <c r="BE1302" s="18"/>
      <c r="BF1302" s="18"/>
      <c r="BG1302" s="18"/>
      <c r="BH1302" s="18"/>
      <c r="BI1302" s="18"/>
      <c r="BJ1302" s="18"/>
      <c r="BK1302" s="18"/>
      <c r="BL1302" s="18"/>
    </row>
    <row r="1303" spans="15:64" x14ac:dyDescent="0.3">
      <c r="O1303" s="18"/>
      <c r="P1303" s="18"/>
      <c r="Q1303" s="18"/>
      <c r="R1303" s="18"/>
      <c r="S1303" s="18"/>
      <c r="T1303" s="18"/>
      <c r="U1303" s="18"/>
      <c r="V1303" s="18"/>
      <c r="W1303" s="18"/>
      <c r="X1303" s="18"/>
      <c r="Y1303" s="18"/>
      <c r="Z1303" s="18"/>
      <c r="AA1303" s="18"/>
      <c r="AB1303" s="18"/>
      <c r="AC1303" s="18"/>
      <c r="AD1303" s="18"/>
      <c r="AE1303" s="18"/>
      <c r="AF1303" s="18"/>
      <c r="AG1303" s="18"/>
      <c r="AH1303" s="18"/>
      <c r="AI1303" s="18"/>
      <c r="AJ1303" s="18"/>
      <c r="AK1303" s="18"/>
      <c r="AL1303" s="18"/>
      <c r="AM1303" s="18"/>
      <c r="AN1303" s="18"/>
      <c r="AO1303" s="18"/>
      <c r="AP1303" s="18"/>
      <c r="AQ1303" s="18"/>
      <c r="AR1303" s="18"/>
      <c r="AS1303" s="18"/>
      <c r="AT1303" s="18"/>
      <c r="AU1303" s="18"/>
      <c r="AV1303" s="18"/>
      <c r="AW1303" s="18"/>
      <c r="AX1303" s="18"/>
      <c r="AY1303" s="18"/>
      <c r="AZ1303" s="18"/>
      <c r="BA1303" s="18"/>
      <c r="BB1303" s="18"/>
      <c r="BC1303" s="18"/>
      <c r="BD1303" s="18"/>
      <c r="BE1303" s="18"/>
      <c r="BF1303" s="18"/>
      <c r="BG1303" s="18"/>
      <c r="BH1303" s="18"/>
      <c r="BI1303" s="18"/>
      <c r="BJ1303" s="18"/>
      <c r="BK1303" s="18"/>
      <c r="BL1303" s="18"/>
    </row>
    <row r="1304" spans="15:64" x14ac:dyDescent="0.3">
      <c r="O1304" s="18"/>
      <c r="P1304" s="18"/>
      <c r="Q1304" s="18"/>
      <c r="R1304" s="18"/>
      <c r="S1304" s="18"/>
      <c r="T1304" s="18"/>
      <c r="U1304" s="18"/>
      <c r="V1304" s="18"/>
      <c r="W1304" s="18"/>
      <c r="X1304" s="18"/>
      <c r="Y1304" s="18"/>
      <c r="Z1304" s="18"/>
      <c r="AA1304" s="18"/>
      <c r="AB1304" s="18"/>
      <c r="AC1304" s="18"/>
      <c r="AD1304" s="18"/>
      <c r="AE1304" s="18"/>
      <c r="AF1304" s="18"/>
      <c r="AG1304" s="18"/>
      <c r="AH1304" s="18"/>
      <c r="AI1304" s="18"/>
      <c r="AJ1304" s="18"/>
      <c r="AK1304" s="18"/>
      <c r="AL1304" s="18"/>
      <c r="AM1304" s="18"/>
      <c r="AN1304" s="18"/>
      <c r="AO1304" s="18"/>
      <c r="AP1304" s="18"/>
      <c r="AQ1304" s="18"/>
      <c r="AR1304" s="18"/>
      <c r="AS1304" s="18"/>
      <c r="AT1304" s="18"/>
      <c r="AU1304" s="18"/>
      <c r="AV1304" s="18"/>
      <c r="AW1304" s="18"/>
      <c r="AX1304" s="18"/>
      <c r="AY1304" s="18"/>
      <c r="AZ1304" s="18"/>
      <c r="BA1304" s="18"/>
      <c r="BB1304" s="18"/>
      <c r="BC1304" s="18"/>
      <c r="BD1304" s="18"/>
      <c r="BE1304" s="18"/>
      <c r="BF1304" s="18"/>
      <c r="BG1304" s="18"/>
      <c r="BH1304" s="18"/>
      <c r="BI1304" s="18"/>
      <c r="BJ1304" s="18"/>
      <c r="BK1304" s="18"/>
      <c r="BL1304" s="18"/>
    </row>
    <row r="1305" spans="15:64" x14ac:dyDescent="0.3">
      <c r="O1305" s="18"/>
      <c r="P1305" s="18"/>
      <c r="Q1305" s="18"/>
      <c r="R1305" s="18"/>
      <c r="S1305" s="18"/>
      <c r="T1305" s="18"/>
      <c r="U1305" s="18"/>
      <c r="V1305" s="18"/>
      <c r="W1305" s="18"/>
      <c r="X1305" s="18"/>
      <c r="Y1305" s="18"/>
      <c r="Z1305" s="18"/>
      <c r="AA1305" s="18"/>
      <c r="AB1305" s="18"/>
      <c r="AC1305" s="18"/>
      <c r="AD1305" s="18"/>
      <c r="AE1305" s="18"/>
      <c r="AF1305" s="18"/>
      <c r="AG1305" s="18"/>
      <c r="AH1305" s="18"/>
      <c r="AI1305" s="18"/>
      <c r="AJ1305" s="18"/>
      <c r="AK1305" s="18"/>
      <c r="AL1305" s="18"/>
      <c r="AM1305" s="18"/>
      <c r="AN1305" s="18"/>
      <c r="AO1305" s="18"/>
      <c r="AP1305" s="18"/>
      <c r="AQ1305" s="18"/>
      <c r="AR1305" s="18"/>
      <c r="AS1305" s="18"/>
      <c r="AT1305" s="18"/>
      <c r="AU1305" s="18"/>
      <c r="AV1305" s="18"/>
      <c r="AW1305" s="18"/>
      <c r="AX1305" s="18"/>
      <c r="AY1305" s="18"/>
      <c r="AZ1305" s="18"/>
      <c r="BA1305" s="18"/>
      <c r="BB1305" s="18"/>
      <c r="BC1305" s="18"/>
      <c r="BD1305" s="18"/>
      <c r="BE1305" s="18"/>
      <c r="BF1305" s="18"/>
      <c r="BG1305" s="18"/>
      <c r="BH1305" s="18"/>
      <c r="BI1305" s="18"/>
      <c r="BJ1305" s="18"/>
      <c r="BK1305" s="18"/>
      <c r="BL1305" s="18"/>
    </row>
    <row r="1306" spans="15:64" x14ac:dyDescent="0.3">
      <c r="O1306" s="18"/>
      <c r="P1306" s="18"/>
      <c r="Q1306" s="18"/>
      <c r="R1306" s="18"/>
      <c r="S1306" s="18"/>
      <c r="T1306" s="18"/>
      <c r="U1306" s="18"/>
      <c r="V1306" s="18"/>
      <c r="W1306" s="18"/>
      <c r="X1306" s="18"/>
      <c r="Y1306" s="18"/>
      <c r="Z1306" s="18"/>
      <c r="AA1306" s="18"/>
      <c r="AB1306" s="18"/>
      <c r="AC1306" s="18"/>
      <c r="AD1306" s="18"/>
      <c r="AE1306" s="18"/>
      <c r="AF1306" s="18"/>
      <c r="AG1306" s="18"/>
      <c r="AH1306" s="18"/>
      <c r="AI1306" s="18"/>
      <c r="AJ1306" s="18"/>
      <c r="AK1306" s="18"/>
      <c r="AL1306" s="18"/>
      <c r="AM1306" s="18"/>
      <c r="AN1306" s="18"/>
      <c r="AO1306" s="18"/>
      <c r="AP1306" s="18"/>
      <c r="AQ1306" s="18"/>
      <c r="AR1306" s="18"/>
      <c r="AS1306" s="18"/>
      <c r="AT1306" s="18"/>
      <c r="AU1306" s="18"/>
      <c r="AV1306" s="18"/>
      <c r="AW1306" s="18"/>
      <c r="AX1306" s="18"/>
      <c r="AY1306" s="18"/>
      <c r="AZ1306" s="18"/>
      <c r="BA1306" s="18"/>
      <c r="BB1306" s="18"/>
      <c r="BC1306" s="18"/>
      <c r="BD1306" s="18"/>
      <c r="BE1306" s="18"/>
      <c r="BF1306" s="18"/>
      <c r="BG1306" s="18"/>
      <c r="BH1306" s="18"/>
      <c r="BI1306" s="18"/>
      <c r="BJ1306" s="18"/>
      <c r="BK1306" s="18"/>
      <c r="BL1306" s="18"/>
    </row>
    <row r="1307" spans="15:64" x14ac:dyDescent="0.3">
      <c r="O1307" s="18"/>
      <c r="P1307" s="18"/>
      <c r="Q1307" s="18"/>
      <c r="R1307" s="18"/>
      <c r="S1307" s="18"/>
      <c r="T1307" s="18"/>
      <c r="U1307" s="18"/>
      <c r="V1307" s="18"/>
      <c r="W1307" s="18"/>
      <c r="X1307" s="18"/>
      <c r="Y1307" s="18"/>
      <c r="Z1307" s="18"/>
      <c r="AA1307" s="18"/>
      <c r="AB1307" s="18"/>
      <c r="AC1307" s="18"/>
      <c r="AD1307" s="18"/>
      <c r="AE1307" s="18"/>
      <c r="AF1307" s="18"/>
      <c r="AG1307" s="18"/>
      <c r="AH1307" s="18"/>
      <c r="AI1307" s="18"/>
      <c r="AJ1307" s="18"/>
      <c r="AK1307" s="18"/>
      <c r="AL1307" s="18"/>
      <c r="AM1307" s="18"/>
      <c r="AN1307" s="18"/>
      <c r="AO1307" s="18"/>
      <c r="AP1307" s="18"/>
      <c r="AQ1307" s="18"/>
      <c r="AR1307" s="18"/>
      <c r="AS1307" s="18"/>
      <c r="AT1307" s="18"/>
      <c r="AU1307" s="18"/>
      <c r="AV1307" s="18"/>
      <c r="AW1307" s="18"/>
      <c r="AX1307" s="18"/>
      <c r="AY1307" s="18"/>
      <c r="AZ1307" s="18"/>
      <c r="BA1307" s="18"/>
      <c r="BB1307" s="18"/>
      <c r="BC1307" s="18"/>
      <c r="BD1307" s="18"/>
      <c r="BE1307" s="18"/>
      <c r="BF1307" s="18"/>
      <c r="BG1307" s="18"/>
      <c r="BH1307" s="18"/>
      <c r="BI1307" s="18"/>
      <c r="BJ1307" s="18"/>
      <c r="BK1307" s="18"/>
      <c r="BL1307" s="18"/>
    </row>
    <row r="1308" spans="15:64" x14ac:dyDescent="0.3">
      <c r="O1308" s="18"/>
      <c r="P1308" s="18"/>
      <c r="Q1308" s="18"/>
      <c r="R1308" s="18"/>
      <c r="S1308" s="18"/>
      <c r="T1308" s="18"/>
      <c r="U1308" s="18"/>
      <c r="V1308" s="18"/>
      <c r="W1308" s="18"/>
      <c r="X1308" s="18"/>
      <c r="Y1308" s="18"/>
      <c r="Z1308" s="18"/>
      <c r="AA1308" s="18"/>
      <c r="AB1308" s="18"/>
      <c r="AC1308" s="18"/>
      <c r="AD1308" s="18"/>
      <c r="AE1308" s="18"/>
      <c r="AF1308" s="18"/>
      <c r="AG1308" s="18"/>
      <c r="AH1308" s="18"/>
      <c r="AI1308" s="18"/>
      <c r="AJ1308" s="18"/>
      <c r="AK1308" s="18"/>
      <c r="AL1308" s="18"/>
      <c r="AM1308" s="18"/>
      <c r="AN1308" s="18"/>
      <c r="AO1308" s="18"/>
      <c r="AP1308" s="18"/>
      <c r="AQ1308" s="18"/>
      <c r="AR1308" s="18"/>
      <c r="AS1308" s="18"/>
      <c r="AT1308" s="18"/>
      <c r="AU1308" s="18"/>
      <c r="AV1308" s="18"/>
      <c r="AW1308" s="18"/>
      <c r="AX1308" s="18"/>
      <c r="AY1308" s="18"/>
      <c r="AZ1308" s="18"/>
      <c r="BA1308" s="18"/>
      <c r="BB1308" s="18"/>
      <c r="BC1308" s="18"/>
      <c r="BD1308" s="18"/>
      <c r="BE1308" s="18"/>
      <c r="BF1308" s="18"/>
      <c r="BG1308" s="18"/>
      <c r="BH1308" s="18"/>
      <c r="BI1308" s="18"/>
      <c r="BJ1308" s="18"/>
      <c r="BK1308" s="18"/>
      <c r="BL1308" s="18"/>
    </row>
    <row r="1309" spans="15:64" x14ac:dyDescent="0.3">
      <c r="O1309" s="18"/>
      <c r="P1309" s="18"/>
      <c r="Q1309" s="18"/>
      <c r="R1309" s="18"/>
      <c r="S1309" s="18"/>
      <c r="T1309" s="18"/>
      <c r="U1309" s="18"/>
      <c r="V1309" s="18"/>
      <c r="W1309" s="18"/>
      <c r="X1309" s="18"/>
      <c r="Y1309" s="18"/>
      <c r="Z1309" s="18"/>
      <c r="AA1309" s="18"/>
      <c r="AB1309" s="18"/>
      <c r="AC1309" s="18"/>
      <c r="AD1309" s="18"/>
      <c r="AE1309" s="18"/>
      <c r="AF1309" s="18"/>
      <c r="AG1309" s="18"/>
      <c r="AH1309" s="18"/>
      <c r="AI1309" s="18"/>
      <c r="AJ1309" s="18"/>
      <c r="AK1309" s="18"/>
      <c r="AL1309" s="18"/>
      <c r="AM1309" s="18"/>
      <c r="AN1309" s="18"/>
      <c r="AO1309" s="18"/>
      <c r="AP1309" s="18"/>
      <c r="AQ1309" s="18"/>
      <c r="AR1309" s="18"/>
      <c r="AS1309" s="18"/>
      <c r="AT1309" s="18"/>
      <c r="AU1309" s="18"/>
      <c r="AV1309" s="18"/>
      <c r="AW1309" s="18"/>
      <c r="AX1309" s="18"/>
      <c r="AY1309" s="18"/>
      <c r="AZ1309" s="18"/>
      <c r="BA1309" s="18"/>
      <c r="BB1309" s="18"/>
      <c r="BC1309" s="18"/>
      <c r="BD1309" s="18"/>
      <c r="BE1309" s="18"/>
      <c r="BF1309" s="18"/>
      <c r="BG1309" s="18"/>
      <c r="BH1309" s="18"/>
      <c r="BI1309" s="18"/>
      <c r="BJ1309" s="18"/>
      <c r="BK1309" s="18"/>
      <c r="BL1309" s="18"/>
    </row>
    <row r="1310" spans="15:64" x14ac:dyDescent="0.3">
      <c r="O1310" s="18"/>
      <c r="P1310" s="18"/>
      <c r="Q1310" s="18"/>
      <c r="R1310" s="18"/>
      <c r="S1310" s="18"/>
      <c r="T1310" s="18"/>
      <c r="U1310" s="18"/>
      <c r="V1310" s="18"/>
      <c r="W1310" s="18"/>
      <c r="X1310" s="18"/>
      <c r="Y1310" s="18"/>
      <c r="Z1310" s="18"/>
      <c r="AA1310" s="18"/>
      <c r="AB1310" s="18"/>
      <c r="AC1310" s="18"/>
      <c r="AD1310" s="18"/>
      <c r="AE1310" s="18"/>
      <c r="AF1310" s="18"/>
      <c r="AG1310" s="18"/>
      <c r="AH1310" s="18"/>
      <c r="AI1310" s="18"/>
      <c r="AJ1310" s="18"/>
      <c r="AK1310" s="18"/>
      <c r="AL1310" s="18"/>
      <c r="AM1310" s="18"/>
      <c r="AN1310" s="18"/>
      <c r="AO1310" s="18"/>
      <c r="AP1310" s="18"/>
      <c r="AQ1310" s="18"/>
      <c r="AR1310" s="18"/>
      <c r="AS1310" s="18"/>
      <c r="AT1310" s="18"/>
      <c r="AU1310" s="18"/>
      <c r="AV1310" s="18"/>
      <c r="AW1310" s="18"/>
      <c r="AX1310" s="18"/>
      <c r="AY1310" s="18"/>
      <c r="AZ1310" s="18"/>
      <c r="BA1310" s="18"/>
      <c r="BB1310" s="18"/>
      <c r="BC1310" s="18"/>
      <c r="BD1310" s="18"/>
      <c r="BE1310" s="18"/>
      <c r="BF1310" s="18"/>
      <c r="BG1310" s="18"/>
      <c r="BH1310" s="18"/>
      <c r="BI1310" s="18"/>
      <c r="BJ1310" s="18"/>
      <c r="BK1310" s="18"/>
      <c r="BL1310" s="18"/>
    </row>
  </sheetData>
  <sheetProtection formatCells="0" formatColumns="0" formatRows="0" insertColumns="0" insertRows="0" insertHyperlinks="0" deleteColumns="0" deleteRows="0" sort="0" pivotTables="0"/>
  <mergeCells count="1">
    <mergeCell ref="O1:BL1310"/>
  </mergeCells>
  <pageMargins left="0.7" right="0.7" top="0.78740157499999996" bottom="0.78740157499999996"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41"/>
  <sheetViews>
    <sheetView showGridLines="0" workbookViewId="0">
      <pane ySplit="1" topLeftCell="A2" activePane="bottomLeft" state="frozen"/>
      <selection activeCell="CS1" sqref="CS1"/>
      <selection pane="bottomLeft" activeCell="AH4" sqref="AH4"/>
    </sheetView>
  </sheetViews>
  <sheetFormatPr baseColWidth="10" defaultRowHeight="14.4" x14ac:dyDescent="0.3"/>
  <cols>
    <col min="1" max="1" width="33.44140625" style="8" bestFit="1" customWidth="1"/>
    <col min="2" max="2" width="28.77734375" style="2" bestFit="1" customWidth="1"/>
    <col min="3" max="3" width="31.44140625" style="2" bestFit="1" customWidth="1"/>
    <col min="4" max="4" width="29.109375" style="2" bestFit="1" customWidth="1"/>
    <col min="5" max="5" width="33.5546875" style="2" bestFit="1" customWidth="1"/>
    <col min="6" max="10" width="46.21875" style="2" bestFit="1" customWidth="1"/>
    <col min="11" max="11" width="46.21875" style="10" bestFit="1" customWidth="1"/>
    <col min="12" max="12" width="20.77734375" style="8" bestFit="1" customWidth="1"/>
    <col min="13" max="13" width="46.21875" style="8" bestFit="1" customWidth="1"/>
    <col min="14" max="19" width="3" style="2" bestFit="1" customWidth="1"/>
    <col min="20" max="20" width="46.21875" style="8" bestFit="1" customWidth="1"/>
    <col min="21" max="26" width="3" style="2" bestFit="1" customWidth="1"/>
    <col min="27" max="27" width="46.21875" style="8" bestFit="1" customWidth="1"/>
    <col min="28" max="33" width="3" style="2" bestFit="1" customWidth="1"/>
    <col min="34" max="34" width="46.21875" style="8" bestFit="1" customWidth="1"/>
    <col min="35" max="40" width="3" style="2" bestFit="1" customWidth="1"/>
    <col min="41" max="41" width="32.109375" style="8" bestFit="1" customWidth="1"/>
    <col min="42" max="45" width="3" style="2" bestFit="1" customWidth="1"/>
    <col min="46" max="47" width="2" style="2" bestFit="1" customWidth="1"/>
    <col min="48" max="48" width="44.44140625" style="8" bestFit="1" customWidth="1"/>
    <col min="49" max="53" width="3" style="2" bestFit="1" customWidth="1"/>
    <col min="54" max="54" width="2" style="2" bestFit="1" customWidth="1"/>
    <col min="55" max="55" width="46.21875" style="10" bestFit="1" customWidth="1"/>
    <col min="56" max="56" width="21.88671875" style="8" bestFit="1" customWidth="1"/>
    <col min="57" max="57" width="46.21875" style="8" bestFit="1" customWidth="1"/>
    <col min="58" max="63" width="3" style="2" bestFit="1" customWidth="1"/>
    <col min="64" max="64" width="43.21875" style="8" bestFit="1" customWidth="1"/>
    <col min="65" max="67" width="3" style="2" bestFit="1" customWidth="1"/>
    <col min="68" max="69" width="2" style="2" bestFit="1" customWidth="1"/>
    <col min="70" max="70" width="3" style="2" bestFit="1" customWidth="1"/>
    <col min="71" max="71" width="28.77734375" style="8" bestFit="1" customWidth="1"/>
    <col min="72" max="75" width="3" style="2" bestFit="1" customWidth="1"/>
    <col min="76" max="76" width="2" style="2" bestFit="1" customWidth="1"/>
    <col min="77" max="77" width="3" style="2" bestFit="1" customWidth="1"/>
    <col min="78" max="79" width="46.21875" style="10" bestFit="1" customWidth="1"/>
  </cols>
  <sheetData>
    <row r="1" spans="1:79" s="1" customFormat="1" ht="41.4" x14ac:dyDescent="0.3">
      <c r="A1" s="13" t="s">
        <v>0</v>
      </c>
      <c r="B1" s="14" t="s">
        <v>1</v>
      </c>
      <c r="C1" s="14" t="s">
        <v>2</v>
      </c>
      <c r="D1" s="14" t="s">
        <v>3</v>
      </c>
      <c r="E1" s="14" t="s">
        <v>4</v>
      </c>
      <c r="F1" s="14" t="s">
        <v>5</v>
      </c>
      <c r="G1" s="14" t="s">
        <v>6</v>
      </c>
      <c r="H1" s="14" t="s">
        <v>7</v>
      </c>
      <c r="I1" s="14" t="s">
        <v>8</v>
      </c>
      <c r="J1" s="14" t="s">
        <v>9</v>
      </c>
      <c r="K1" s="15" t="s">
        <v>10</v>
      </c>
      <c r="L1" s="13" t="s">
        <v>11</v>
      </c>
      <c r="M1" s="13" t="s">
        <v>12</v>
      </c>
      <c r="N1" s="14">
        <v>1</v>
      </c>
      <c r="O1" s="14">
        <v>2</v>
      </c>
      <c r="P1" s="14">
        <v>3</v>
      </c>
      <c r="Q1" s="14">
        <v>4</v>
      </c>
      <c r="R1" s="14">
        <v>5</v>
      </c>
      <c r="S1" s="14">
        <v>6</v>
      </c>
      <c r="T1" s="13" t="s">
        <v>13</v>
      </c>
      <c r="U1" s="14">
        <v>1</v>
      </c>
      <c r="V1" s="14">
        <v>2</v>
      </c>
      <c r="W1" s="14">
        <v>3</v>
      </c>
      <c r="X1" s="14">
        <v>4</v>
      </c>
      <c r="Y1" s="14">
        <v>5</v>
      </c>
      <c r="Z1" s="14">
        <v>6</v>
      </c>
      <c r="AA1" s="13" t="s">
        <v>14</v>
      </c>
      <c r="AB1" s="14">
        <v>1</v>
      </c>
      <c r="AC1" s="14">
        <v>2</v>
      </c>
      <c r="AD1" s="14">
        <v>3</v>
      </c>
      <c r="AE1" s="14">
        <v>4</v>
      </c>
      <c r="AF1" s="14">
        <v>5</v>
      </c>
      <c r="AG1" s="14">
        <v>6</v>
      </c>
      <c r="AH1" s="13" t="s">
        <v>15</v>
      </c>
      <c r="AI1" s="14">
        <v>1</v>
      </c>
      <c r="AJ1" s="14">
        <v>2</v>
      </c>
      <c r="AK1" s="14">
        <v>3</v>
      </c>
      <c r="AL1" s="14">
        <v>4</v>
      </c>
      <c r="AM1" s="14">
        <v>5</v>
      </c>
      <c r="AN1" s="14">
        <v>6</v>
      </c>
      <c r="AO1" s="13" t="s">
        <v>16</v>
      </c>
      <c r="AP1" s="14">
        <v>1</v>
      </c>
      <c r="AQ1" s="14">
        <v>2</v>
      </c>
      <c r="AR1" s="14">
        <v>3</v>
      </c>
      <c r="AS1" s="14">
        <v>4</v>
      </c>
      <c r="AT1" s="14">
        <v>5</v>
      </c>
      <c r="AU1" s="14">
        <v>6</v>
      </c>
      <c r="AV1" s="13" t="s">
        <v>17</v>
      </c>
      <c r="AW1" s="14">
        <v>1</v>
      </c>
      <c r="AX1" s="14">
        <v>2</v>
      </c>
      <c r="AY1" s="14">
        <v>3</v>
      </c>
      <c r="AZ1" s="14">
        <v>4</v>
      </c>
      <c r="BA1" s="14">
        <v>5</v>
      </c>
      <c r="BB1" s="14">
        <v>6</v>
      </c>
      <c r="BC1" s="15" t="s">
        <v>18</v>
      </c>
      <c r="BD1" s="13" t="s">
        <v>19</v>
      </c>
      <c r="BE1" s="13" t="s">
        <v>20</v>
      </c>
      <c r="BF1" s="14">
        <v>1</v>
      </c>
      <c r="BG1" s="14">
        <v>2</v>
      </c>
      <c r="BH1" s="14">
        <v>3</v>
      </c>
      <c r="BI1" s="14">
        <v>4</v>
      </c>
      <c r="BJ1" s="14">
        <v>5</v>
      </c>
      <c r="BK1" s="14">
        <v>6</v>
      </c>
      <c r="BL1" s="13" t="s">
        <v>21</v>
      </c>
      <c r="BM1" s="14">
        <v>1</v>
      </c>
      <c r="BN1" s="14">
        <v>2</v>
      </c>
      <c r="BO1" s="14">
        <v>3</v>
      </c>
      <c r="BP1" s="14">
        <v>4</v>
      </c>
      <c r="BQ1" s="14">
        <v>5</v>
      </c>
      <c r="BR1" s="14">
        <v>6</v>
      </c>
      <c r="BS1" s="13" t="s">
        <v>22</v>
      </c>
      <c r="BT1" s="14">
        <v>1</v>
      </c>
      <c r="BU1" s="14">
        <v>2</v>
      </c>
      <c r="BV1" s="14">
        <v>3</v>
      </c>
      <c r="BW1" s="14">
        <v>4</v>
      </c>
      <c r="BX1" s="14">
        <v>5</v>
      </c>
      <c r="BY1" s="14">
        <v>6</v>
      </c>
      <c r="BZ1" s="15" t="s">
        <v>23</v>
      </c>
      <c r="CA1" s="15" t="s">
        <v>24</v>
      </c>
    </row>
    <row r="2" spans="1:79" s="17" customFormat="1" ht="72" x14ac:dyDescent="0.3">
      <c r="A2" s="7"/>
      <c r="B2" s="5">
        <v>2</v>
      </c>
      <c r="C2" s="5">
        <v>0</v>
      </c>
      <c r="D2" s="5">
        <v>0</v>
      </c>
      <c r="E2" s="5">
        <v>0</v>
      </c>
      <c r="F2" s="5">
        <v>1</v>
      </c>
      <c r="G2" s="5">
        <v>0</v>
      </c>
      <c r="H2" s="5">
        <v>1</v>
      </c>
      <c r="I2" s="5">
        <v>0</v>
      </c>
      <c r="J2" s="5">
        <v>0</v>
      </c>
      <c r="K2" s="9"/>
      <c r="L2" s="7"/>
      <c r="M2" s="7"/>
      <c r="N2" s="5"/>
      <c r="O2" s="5"/>
      <c r="P2" s="5"/>
      <c r="Q2" s="5"/>
      <c r="R2" s="5"/>
      <c r="S2" s="5"/>
      <c r="T2" s="7"/>
      <c r="U2" s="5"/>
      <c r="V2" s="5"/>
      <c r="W2" s="5"/>
      <c r="X2" s="5"/>
      <c r="Y2" s="5"/>
      <c r="Z2" s="5"/>
      <c r="AA2" s="7"/>
      <c r="AB2" s="5"/>
      <c r="AC2" s="5"/>
      <c r="AD2" s="5"/>
      <c r="AE2" s="5"/>
      <c r="AF2" s="5"/>
      <c r="AG2" s="5"/>
      <c r="AH2" s="7"/>
      <c r="AI2" s="5"/>
      <c r="AJ2" s="5"/>
      <c r="AK2" s="5"/>
      <c r="AL2" s="5"/>
      <c r="AM2" s="5"/>
      <c r="AN2" s="5"/>
      <c r="AO2" s="7"/>
      <c r="AP2" s="5">
        <v>1</v>
      </c>
      <c r="AQ2" s="5"/>
      <c r="AR2" s="5"/>
      <c r="AS2" s="5"/>
      <c r="AT2" s="5"/>
      <c r="AU2" s="5"/>
      <c r="AV2" s="7"/>
      <c r="AW2" s="5"/>
      <c r="AX2" s="5"/>
      <c r="AY2" s="5"/>
      <c r="AZ2" s="5"/>
      <c r="BA2" s="5"/>
      <c r="BB2" s="5"/>
      <c r="BC2" s="9"/>
      <c r="BD2" s="7"/>
      <c r="BE2" s="7"/>
      <c r="BF2" s="5"/>
      <c r="BG2" s="5"/>
      <c r="BH2" s="5"/>
      <c r="BI2" s="5"/>
      <c r="BJ2" s="5"/>
      <c r="BK2" s="5"/>
      <c r="BL2" s="7"/>
      <c r="BM2" s="5"/>
      <c r="BN2" s="5"/>
      <c r="BO2" s="5"/>
      <c r="BP2" s="5"/>
      <c r="BQ2" s="5"/>
      <c r="BR2" s="5"/>
      <c r="BS2" s="7"/>
      <c r="BT2" s="5"/>
      <c r="BU2" s="5"/>
      <c r="BV2" s="5"/>
      <c r="BW2" s="5"/>
      <c r="BX2" s="5"/>
      <c r="BY2" s="5"/>
      <c r="BZ2" s="9"/>
      <c r="CA2" s="9" t="s">
        <v>108</v>
      </c>
    </row>
    <row r="3" spans="1:79" x14ac:dyDescent="0.3">
      <c r="A3" s="7"/>
      <c r="B3" s="5">
        <v>1</v>
      </c>
      <c r="C3" s="5">
        <v>1</v>
      </c>
      <c r="D3" s="5">
        <v>1</v>
      </c>
      <c r="E3" s="5">
        <v>0</v>
      </c>
      <c r="F3" s="5">
        <v>1</v>
      </c>
      <c r="G3" s="5">
        <v>2</v>
      </c>
      <c r="H3" s="5">
        <v>1</v>
      </c>
      <c r="I3" s="5">
        <v>0</v>
      </c>
      <c r="J3" s="5">
        <v>0</v>
      </c>
      <c r="K3" s="9"/>
      <c r="L3" s="7"/>
      <c r="M3" s="7"/>
      <c r="N3" s="5"/>
      <c r="O3" s="5">
        <v>1</v>
      </c>
      <c r="P3" s="5"/>
      <c r="Q3" s="5"/>
      <c r="R3" s="5"/>
      <c r="S3" s="5"/>
      <c r="T3" s="7"/>
      <c r="U3" s="5"/>
      <c r="V3" s="5"/>
      <c r="W3" s="5"/>
      <c r="X3" s="5"/>
      <c r="Y3" s="5"/>
      <c r="Z3" s="5"/>
      <c r="AA3" s="7"/>
      <c r="AB3" s="5">
        <v>1</v>
      </c>
      <c r="AC3" s="5"/>
      <c r="AD3" s="5"/>
      <c r="AE3" s="5"/>
      <c r="AF3" s="5"/>
      <c r="AG3" s="5"/>
      <c r="AH3" s="7"/>
      <c r="AI3" s="5"/>
      <c r="AJ3" s="5">
        <v>1</v>
      </c>
      <c r="AK3" s="5"/>
      <c r="AL3" s="5"/>
      <c r="AM3" s="5"/>
      <c r="AN3" s="5"/>
      <c r="AO3" s="7"/>
      <c r="AP3" s="5"/>
      <c r="AQ3" s="5">
        <v>1</v>
      </c>
      <c r="AR3" s="5"/>
      <c r="AS3" s="5"/>
      <c r="AT3" s="5"/>
      <c r="AU3" s="5"/>
      <c r="AV3" s="7"/>
      <c r="AW3" s="5"/>
      <c r="AX3" s="5">
        <v>1</v>
      </c>
      <c r="AY3" s="5"/>
      <c r="AZ3" s="5"/>
      <c r="BA3" s="5"/>
      <c r="BB3" s="5"/>
      <c r="BC3" s="9"/>
      <c r="BD3" s="7"/>
      <c r="BE3" s="7"/>
      <c r="BF3" s="5"/>
      <c r="BG3" s="5">
        <v>1</v>
      </c>
      <c r="BH3" s="5"/>
      <c r="BI3" s="5"/>
      <c r="BJ3" s="5"/>
      <c r="BK3" s="5"/>
      <c r="BL3" s="7"/>
      <c r="BM3" s="5">
        <v>1</v>
      </c>
      <c r="BN3" s="5"/>
      <c r="BO3" s="5"/>
      <c r="BP3" s="5"/>
      <c r="BQ3" s="5"/>
      <c r="BR3" s="5"/>
      <c r="BS3" s="7"/>
      <c r="BT3" s="5"/>
      <c r="BU3" s="5">
        <v>1</v>
      </c>
      <c r="BV3" s="5"/>
      <c r="BW3" s="5"/>
      <c r="BX3" s="5"/>
      <c r="BY3" s="5"/>
      <c r="BZ3" s="9" t="s">
        <v>191</v>
      </c>
      <c r="CA3" s="9"/>
    </row>
    <row r="4" spans="1:79" ht="43.2" x14ac:dyDescent="0.3">
      <c r="A4" s="7"/>
      <c r="B4" s="5">
        <v>1</v>
      </c>
      <c r="C4" s="5">
        <v>3</v>
      </c>
      <c r="D4" s="5">
        <v>4</v>
      </c>
      <c r="E4" s="5">
        <v>2</v>
      </c>
      <c r="F4" s="5">
        <v>1</v>
      </c>
      <c r="G4" s="5">
        <v>2</v>
      </c>
      <c r="H4" s="5">
        <v>1</v>
      </c>
      <c r="I4" s="5">
        <v>0</v>
      </c>
      <c r="J4" s="5">
        <v>0</v>
      </c>
      <c r="K4" s="9"/>
      <c r="L4" s="7"/>
      <c r="M4" s="7"/>
      <c r="N4" s="5"/>
      <c r="O4" s="5"/>
      <c r="P4" s="5"/>
      <c r="Q4" s="5"/>
      <c r="R4" s="5"/>
      <c r="S4" s="5">
        <v>1</v>
      </c>
      <c r="T4" s="7"/>
      <c r="U4" s="5">
        <v>1</v>
      </c>
      <c r="V4" s="5"/>
      <c r="W4" s="5"/>
      <c r="X4" s="5"/>
      <c r="Y4" s="5"/>
      <c r="Z4" s="5"/>
      <c r="AA4" s="7"/>
      <c r="AB4" s="5">
        <v>1</v>
      </c>
      <c r="AC4" s="5"/>
      <c r="AD4" s="5"/>
      <c r="AE4" s="5"/>
      <c r="AF4" s="5"/>
      <c r="AG4" s="5"/>
      <c r="AH4" s="7"/>
      <c r="AI4" s="5"/>
      <c r="AJ4" s="5"/>
      <c r="AK4" s="5"/>
      <c r="AL4" s="5"/>
      <c r="AM4" s="5"/>
      <c r="AN4" s="5">
        <v>1</v>
      </c>
      <c r="AO4" s="7"/>
      <c r="AP4" s="5">
        <v>1</v>
      </c>
      <c r="AQ4" s="5"/>
      <c r="AR4" s="5"/>
      <c r="AS4" s="5"/>
      <c r="AT4" s="5"/>
      <c r="AU4" s="5"/>
      <c r="AV4" s="7"/>
      <c r="AW4" s="5">
        <v>1</v>
      </c>
      <c r="AX4" s="5"/>
      <c r="AY4" s="5"/>
      <c r="AZ4" s="5"/>
      <c r="BA4" s="5"/>
      <c r="BB4" s="5"/>
      <c r="BC4" s="9"/>
      <c r="BD4" s="7"/>
      <c r="BE4" s="7"/>
      <c r="BF4" s="5">
        <v>1</v>
      </c>
      <c r="BG4" s="5"/>
      <c r="BH4" s="5"/>
      <c r="BI4" s="5"/>
      <c r="BJ4" s="5"/>
      <c r="BK4" s="5"/>
      <c r="BL4" s="7"/>
      <c r="BM4" s="5">
        <v>1</v>
      </c>
      <c r="BN4" s="5"/>
      <c r="BO4" s="5"/>
      <c r="BP4" s="5"/>
      <c r="BQ4" s="5"/>
      <c r="BR4" s="5"/>
      <c r="BS4" s="7"/>
      <c r="BT4" s="5">
        <v>1</v>
      </c>
      <c r="BU4" s="5"/>
      <c r="BV4" s="5"/>
      <c r="BW4" s="5"/>
      <c r="BX4" s="5"/>
      <c r="BY4" s="5"/>
      <c r="BZ4" s="9"/>
      <c r="CA4" s="9" t="s">
        <v>225</v>
      </c>
    </row>
    <row r="5" spans="1:79" x14ac:dyDescent="0.3">
      <c r="A5" s="7"/>
      <c r="B5" s="5">
        <v>3</v>
      </c>
      <c r="C5" s="5">
        <v>3</v>
      </c>
      <c r="D5" s="5">
        <v>2</v>
      </c>
      <c r="E5" s="5">
        <v>3</v>
      </c>
      <c r="F5" s="5">
        <v>2</v>
      </c>
      <c r="G5" s="5">
        <v>2</v>
      </c>
      <c r="H5" s="5">
        <v>3</v>
      </c>
      <c r="I5" s="5">
        <v>0</v>
      </c>
      <c r="J5" s="5">
        <v>0</v>
      </c>
      <c r="K5" s="9"/>
      <c r="L5" s="7"/>
      <c r="M5" s="7"/>
      <c r="N5" s="5"/>
      <c r="O5" s="5">
        <v>1</v>
      </c>
      <c r="P5" s="5"/>
      <c r="Q5" s="5"/>
      <c r="R5" s="5"/>
      <c r="S5" s="5"/>
      <c r="T5" s="7"/>
      <c r="U5" s="5"/>
      <c r="V5" s="5">
        <v>1</v>
      </c>
      <c r="W5" s="5"/>
      <c r="X5" s="5"/>
      <c r="Y5" s="5"/>
      <c r="Z5" s="5"/>
      <c r="AA5" s="7"/>
      <c r="AB5" s="5"/>
      <c r="AC5" s="5">
        <v>1</v>
      </c>
      <c r="AD5" s="5"/>
      <c r="AE5" s="5"/>
      <c r="AF5" s="5"/>
      <c r="AG5" s="5"/>
      <c r="AH5" s="7"/>
      <c r="AI5" s="5"/>
      <c r="AJ5" s="5">
        <v>1</v>
      </c>
      <c r="AK5" s="5"/>
      <c r="AL5" s="5"/>
      <c r="AM5" s="5"/>
      <c r="AN5" s="5"/>
      <c r="AO5" s="7"/>
      <c r="AP5" s="5"/>
      <c r="AQ5" s="5">
        <v>1</v>
      </c>
      <c r="AR5" s="5"/>
      <c r="AS5" s="5"/>
      <c r="AT5" s="5"/>
      <c r="AU5" s="5"/>
      <c r="AV5" s="7"/>
      <c r="AW5" s="5"/>
      <c r="AX5" s="5">
        <v>1</v>
      </c>
      <c r="AY5" s="5"/>
      <c r="AZ5" s="5"/>
      <c r="BA5" s="5"/>
      <c r="BB5" s="5"/>
      <c r="BC5" s="9"/>
      <c r="BD5" s="7"/>
      <c r="BE5" s="7"/>
      <c r="BF5" s="5"/>
      <c r="BG5" s="5"/>
      <c r="BH5" s="5">
        <v>1</v>
      </c>
      <c r="BI5" s="5"/>
      <c r="BJ5" s="5"/>
      <c r="BK5" s="5"/>
      <c r="BL5" s="7"/>
      <c r="BM5" s="5">
        <v>1</v>
      </c>
      <c r="BN5" s="5"/>
      <c r="BO5" s="5"/>
      <c r="BP5" s="5"/>
      <c r="BQ5" s="5"/>
      <c r="BR5" s="5"/>
      <c r="BS5" s="7"/>
      <c r="BT5" s="5"/>
      <c r="BU5" s="5">
        <v>1</v>
      </c>
      <c r="BV5" s="5"/>
      <c r="BW5" s="5"/>
      <c r="BX5" s="5"/>
      <c r="BY5" s="5"/>
      <c r="BZ5" s="9"/>
      <c r="CA5" s="9"/>
    </row>
    <row r="6" spans="1:79" ht="57.6" x14ac:dyDescent="0.3">
      <c r="A6" s="7"/>
      <c r="B6" s="5">
        <v>1</v>
      </c>
      <c r="C6" s="5">
        <v>4</v>
      </c>
      <c r="D6" s="5">
        <v>1</v>
      </c>
      <c r="E6" s="5">
        <v>4</v>
      </c>
      <c r="F6" s="5">
        <v>1</v>
      </c>
      <c r="G6" s="5">
        <v>3</v>
      </c>
      <c r="H6" s="5">
        <v>1</v>
      </c>
      <c r="I6" s="5">
        <v>1</v>
      </c>
      <c r="J6" s="5">
        <v>0</v>
      </c>
      <c r="K6" s="9"/>
      <c r="L6" s="7"/>
      <c r="M6" s="7"/>
      <c r="N6" s="5"/>
      <c r="O6" s="5"/>
      <c r="P6" s="5">
        <v>1</v>
      </c>
      <c r="Q6" s="5"/>
      <c r="R6" s="5"/>
      <c r="S6" s="5"/>
      <c r="T6" s="7"/>
      <c r="U6" s="5"/>
      <c r="V6" s="5"/>
      <c r="W6" s="5">
        <v>1</v>
      </c>
      <c r="X6" s="5"/>
      <c r="Y6" s="5"/>
      <c r="Z6" s="5"/>
      <c r="AA6" s="7"/>
      <c r="AB6" s="5"/>
      <c r="AC6" s="5"/>
      <c r="AD6" s="5"/>
      <c r="AE6" s="5"/>
      <c r="AF6" s="5">
        <v>1</v>
      </c>
      <c r="AG6" s="5"/>
      <c r="AH6" s="7"/>
      <c r="AI6" s="5"/>
      <c r="AJ6" s="5"/>
      <c r="AK6" s="5"/>
      <c r="AL6" s="5">
        <v>1</v>
      </c>
      <c r="AM6" s="5"/>
      <c r="AN6" s="5"/>
      <c r="AO6" s="7"/>
      <c r="AP6" s="5"/>
      <c r="AQ6" s="5"/>
      <c r="AR6" s="5"/>
      <c r="AS6" s="5">
        <v>1</v>
      </c>
      <c r="AT6" s="5"/>
      <c r="AU6" s="5"/>
      <c r="AV6" s="7"/>
      <c r="AW6" s="5"/>
      <c r="AX6" s="5"/>
      <c r="AY6" s="5"/>
      <c r="AZ6" s="5">
        <v>1</v>
      </c>
      <c r="BA6" s="5"/>
      <c r="BB6" s="5"/>
      <c r="BC6" s="9" t="s">
        <v>122</v>
      </c>
      <c r="BD6" s="7"/>
      <c r="BE6" s="7"/>
      <c r="BF6" s="5"/>
      <c r="BG6" s="5"/>
      <c r="BH6" s="5">
        <v>1</v>
      </c>
      <c r="BI6" s="5"/>
      <c r="BJ6" s="5"/>
      <c r="BK6" s="5"/>
      <c r="BL6" s="7"/>
      <c r="BM6" s="5"/>
      <c r="BN6" s="5"/>
      <c r="BO6" s="5">
        <v>1</v>
      </c>
      <c r="BP6" s="5"/>
      <c r="BQ6" s="5"/>
      <c r="BR6" s="5"/>
      <c r="BS6" s="7"/>
      <c r="BT6" s="5"/>
      <c r="BU6" s="5"/>
      <c r="BV6" s="5">
        <v>1</v>
      </c>
      <c r="BW6" s="5"/>
      <c r="BX6" s="5"/>
      <c r="BY6" s="5"/>
      <c r="BZ6" s="9"/>
      <c r="CA6" s="9" t="s">
        <v>123</v>
      </c>
    </row>
    <row r="7" spans="1:79" ht="57.6" x14ac:dyDescent="0.3">
      <c r="A7" s="7"/>
      <c r="B7" s="5">
        <v>3</v>
      </c>
      <c r="C7" s="5">
        <v>0</v>
      </c>
      <c r="D7" s="5">
        <v>2</v>
      </c>
      <c r="E7" s="5">
        <v>4</v>
      </c>
      <c r="F7" s="5">
        <v>3</v>
      </c>
      <c r="G7" s="5">
        <v>2</v>
      </c>
      <c r="H7" s="5">
        <v>3</v>
      </c>
      <c r="I7" s="5">
        <v>2</v>
      </c>
      <c r="J7" s="5">
        <v>0</v>
      </c>
      <c r="K7" s="9" t="s">
        <v>118</v>
      </c>
      <c r="L7" s="7"/>
      <c r="M7" s="7"/>
      <c r="N7" s="5"/>
      <c r="O7" s="5"/>
      <c r="P7" s="5"/>
      <c r="Q7" s="5"/>
      <c r="R7" s="5">
        <v>1</v>
      </c>
      <c r="S7" s="5"/>
      <c r="T7" s="7"/>
      <c r="U7" s="5"/>
      <c r="V7" s="5"/>
      <c r="W7" s="5">
        <v>1</v>
      </c>
      <c r="X7" s="5"/>
      <c r="Y7" s="5"/>
      <c r="Z7" s="5"/>
      <c r="AA7" s="7"/>
      <c r="AB7" s="5"/>
      <c r="AC7" s="5"/>
      <c r="AD7" s="5"/>
      <c r="AE7" s="5"/>
      <c r="AF7" s="5">
        <v>1</v>
      </c>
      <c r="AG7" s="5"/>
      <c r="AH7" s="7"/>
      <c r="AI7" s="5"/>
      <c r="AJ7" s="5"/>
      <c r="AK7" s="5"/>
      <c r="AL7" s="5">
        <v>1</v>
      </c>
      <c r="AM7" s="5"/>
      <c r="AN7" s="5"/>
      <c r="AO7" s="7"/>
      <c r="AP7" s="5"/>
      <c r="AQ7" s="5"/>
      <c r="AR7" s="5">
        <v>1</v>
      </c>
      <c r="AS7" s="5"/>
      <c r="AT7" s="5"/>
      <c r="AU7" s="5"/>
      <c r="AV7" s="7"/>
      <c r="AW7" s="5"/>
      <c r="AX7" s="5"/>
      <c r="AY7" s="5">
        <v>1</v>
      </c>
      <c r="AZ7" s="5"/>
      <c r="BA7" s="5"/>
      <c r="BB7" s="5"/>
      <c r="BC7" s="9" t="s">
        <v>119</v>
      </c>
      <c r="BD7" s="7"/>
      <c r="BE7" s="7"/>
      <c r="BF7" s="5"/>
      <c r="BG7" s="5"/>
      <c r="BH7" s="5"/>
      <c r="BI7" s="5"/>
      <c r="BJ7" s="5"/>
      <c r="BK7" s="5">
        <v>1</v>
      </c>
      <c r="BL7" s="7"/>
      <c r="BM7" s="5">
        <v>1</v>
      </c>
      <c r="BN7" s="5"/>
      <c r="BO7" s="5"/>
      <c r="BP7" s="5"/>
      <c r="BQ7" s="5"/>
      <c r="BR7" s="5"/>
      <c r="BS7" s="7"/>
      <c r="BT7" s="5">
        <v>1</v>
      </c>
      <c r="BU7" s="5"/>
      <c r="BV7" s="5"/>
      <c r="BW7" s="5"/>
      <c r="BX7" s="5"/>
      <c r="BY7" s="5"/>
      <c r="BZ7" s="9" t="s">
        <v>120</v>
      </c>
      <c r="CA7" s="9"/>
    </row>
    <row r="8" spans="1:79" x14ac:dyDescent="0.3">
      <c r="A8" s="7"/>
      <c r="B8" s="5">
        <v>1</v>
      </c>
      <c r="C8" s="5">
        <v>1</v>
      </c>
      <c r="D8" s="5">
        <v>1</v>
      </c>
      <c r="E8" s="5">
        <v>4</v>
      </c>
      <c r="F8" s="5">
        <v>4</v>
      </c>
      <c r="G8" s="5">
        <v>3</v>
      </c>
      <c r="H8" s="5">
        <v>4</v>
      </c>
      <c r="I8" s="5">
        <v>2</v>
      </c>
      <c r="J8" s="5">
        <v>0</v>
      </c>
      <c r="K8" s="9"/>
      <c r="L8" s="7"/>
      <c r="M8" s="7"/>
      <c r="N8" s="5"/>
      <c r="O8" s="5"/>
      <c r="P8" s="5">
        <v>1</v>
      </c>
      <c r="Q8" s="5"/>
      <c r="R8" s="5"/>
      <c r="S8" s="5"/>
      <c r="T8" s="7"/>
      <c r="U8" s="5"/>
      <c r="V8" s="5"/>
      <c r="W8" s="5">
        <v>1</v>
      </c>
      <c r="X8" s="5"/>
      <c r="Y8" s="5"/>
      <c r="Z8" s="5"/>
      <c r="AA8" s="7"/>
      <c r="AB8" s="5"/>
      <c r="AC8" s="5"/>
      <c r="AD8" s="5"/>
      <c r="AE8" s="5">
        <v>1</v>
      </c>
      <c r="AF8" s="5"/>
      <c r="AG8" s="5"/>
      <c r="AH8" s="7"/>
      <c r="AI8" s="5"/>
      <c r="AJ8" s="5"/>
      <c r="AK8" s="5">
        <v>1</v>
      </c>
      <c r="AL8" s="5"/>
      <c r="AM8" s="5"/>
      <c r="AN8" s="5"/>
      <c r="AO8" s="7"/>
      <c r="AP8" s="5"/>
      <c r="AQ8" s="5"/>
      <c r="AR8" s="5">
        <v>1</v>
      </c>
      <c r="AS8" s="5"/>
      <c r="AT8" s="5"/>
      <c r="AU8" s="5"/>
      <c r="AV8" s="7"/>
      <c r="AW8" s="5"/>
      <c r="AX8" s="5"/>
      <c r="AY8" s="5">
        <v>1</v>
      </c>
      <c r="AZ8" s="5"/>
      <c r="BA8" s="5"/>
      <c r="BB8" s="5"/>
      <c r="BC8" s="9"/>
      <c r="BD8" s="7"/>
      <c r="BE8" s="7"/>
      <c r="BF8" s="5"/>
      <c r="BG8" s="5"/>
      <c r="BH8" s="5">
        <v>1</v>
      </c>
      <c r="BI8" s="5"/>
      <c r="BJ8" s="5"/>
      <c r="BK8" s="5"/>
      <c r="BL8" s="7"/>
      <c r="BM8" s="5"/>
      <c r="BN8" s="5"/>
      <c r="BO8" s="5"/>
      <c r="BP8" s="5">
        <v>1</v>
      </c>
      <c r="BQ8" s="5"/>
      <c r="BR8" s="5"/>
      <c r="BS8" s="7"/>
      <c r="BT8" s="5"/>
      <c r="BU8" s="5"/>
      <c r="BV8" s="5"/>
      <c r="BW8" s="5"/>
      <c r="BX8" s="5">
        <v>1</v>
      </c>
      <c r="BY8" s="5"/>
      <c r="BZ8" s="9"/>
      <c r="CA8" s="9"/>
    </row>
    <row r="9" spans="1:79" ht="43.2" x14ac:dyDescent="0.3">
      <c r="A9" s="7"/>
      <c r="B9" s="5">
        <v>3</v>
      </c>
      <c r="C9" s="5">
        <v>3</v>
      </c>
      <c r="D9" s="5">
        <v>2</v>
      </c>
      <c r="E9" s="5">
        <v>2</v>
      </c>
      <c r="F9" s="5">
        <v>1</v>
      </c>
      <c r="G9" s="5">
        <v>2</v>
      </c>
      <c r="H9" s="5">
        <v>1</v>
      </c>
      <c r="I9" s="5">
        <v>3</v>
      </c>
      <c r="J9" s="5">
        <v>0</v>
      </c>
      <c r="K9" s="9" t="s">
        <v>205</v>
      </c>
      <c r="L9" s="7"/>
      <c r="M9" s="7"/>
      <c r="N9" s="5"/>
      <c r="O9" s="5"/>
      <c r="P9" s="5"/>
      <c r="Q9" s="5"/>
      <c r="R9" s="5">
        <v>1</v>
      </c>
      <c r="S9" s="5"/>
      <c r="T9" s="7"/>
      <c r="U9" s="5"/>
      <c r="V9" s="5"/>
      <c r="W9" s="5"/>
      <c r="X9" s="5"/>
      <c r="Y9" s="5">
        <v>1</v>
      </c>
      <c r="Z9" s="5"/>
      <c r="AA9" s="7"/>
      <c r="AB9" s="5"/>
      <c r="AC9" s="5"/>
      <c r="AD9" s="5">
        <v>1</v>
      </c>
      <c r="AE9" s="5"/>
      <c r="AF9" s="5"/>
      <c r="AG9" s="5"/>
      <c r="AH9" s="7"/>
      <c r="AI9" s="5"/>
      <c r="AJ9" s="5"/>
      <c r="AK9" s="5">
        <v>1</v>
      </c>
      <c r="AL9" s="5"/>
      <c r="AM9" s="5"/>
      <c r="AN9" s="5"/>
      <c r="AO9" s="7"/>
      <c r="AP9" s="5"/>
      <c r="AQ9" s="5"/>
      <c r="AR9" s="5">
        <v>1</v>
      </c>
      <c r="AS9" s="5"/>
      <c r="AT9" s="5"/>
      <c r="AU9" s="5"/>
      <c r="AV9" s="7"/>
      <c r="AW9" s="5"/>
      <c r="AX9" s="5"/>
      <c r="AY9" s="5">
        <v>1</v>
      </c>
      <c r="AZ9" s="5"/>
      <c r="BA9" s="5"/>
      <c r="BB9" s="5"/>
      <c r="BC9" s="9"/>
      <c r="BD9" s="7"/>
      <c r="BE9" s="7"/>
      <c r="BF9" s="5"/>
      <c r="BG9" s="5"/>
      <c r="BH9" s="5">
        <v>1</v>
      </c>
      <c r="BI9" s="5"/>
      <c r="BJ9" s="5"/>
      <c r="BK9" s="5"/>
      <c r="BL9" s="7"/>
      <c r="BM9" s="5"/>
      <c r="BN9" s="5"/>
      <c r="BO9" s="5">
        <v>1</v>
      </c>
      <c r="BP9" s="5"/>
      <c r="BQ9" s="5"/>
      <c r="BR9" s="5"/>
      <c r="BS9" s="7"/>
      <c r="BT9" s="5"/>
      <c r="BU9" s="5"/>
      <c r="BV9" s="5">
        <v>1</v>
      </c>
      <c r="BW9" s="5"/>
      <c r="BX9" s="5"/>
      <c r="BY9" s="5"/>
      <c r="BZ9" s="9"/>
      <c r="CA9" s="9"/>
    </row>
    <row r="10" spans="1:79" ht="57.6" x14ac:dyDescent="0.3">
      <c r="A10" s="7"/>
      <c r="B10" s="5">
        <v>4</v>
      </c>
      <c r="C10" s="5">
        <v>4</v>
      </c>
      <c r="D10" s="5">
        <v>3</v>
      </c>
      <c r="E10" s="5">
        <v>1</v>
      </c>
      <c r="F10" s="5">
        <v>1</v>
      </c>
      <c r="G10" s="5">
        <v>1</v>
      </c>
      <c r="H10" s="5">
        <v>0</v>
      </c>
      <c r="I10" s="5">
        <v>4</v>
      </c>
      <c r="J10" s="5">
        <v>0</v>
      </c>
      <c r="K10" s="9" t="s">
        <v>109</v>
      </c>
      <c r="L10" s="7"/>
      <c r="M10" s="7"/>
      <c r="N10" s="5">
        <v>1</v>
      </c>
      <c r="O10" s="5"/>
      <c r="P10" s="5"/>
      <c r="Q10" s="5"/>
      <c r="R10" s="5"/>
      <c r="S10" s="5"/>
      <c r="T10" s="7"/>
      <c r="U10" s="5"/>
      <c r="V10" s="5">
        <v>1</v>
      </c>
      <c r="W10" s="5"/>
      <c r="X10" s="5"/>
      <c r="Y10" s="5"/>
      <c r="Z10" s="5"/>
      <c r="AA10" s="7"/>
      <c r="AB10" s="5"/>
      <c r="AC10" s="5">
        <v>1</v>
      </c>
      <c r="AD10" s="5"/>
      <c r="AE10" s="5"/>
      <c r="AF10" s="5"/>
      <c r="AG10" s="5"/>
      <c r="AH10" s="7"/>
      <c r="AI10" s="5"/>
      <c r="AJ10" s="5">
        <v>1</v>
      </c>
      <c r="AK10" s="5"/>
      <c r="AL10" s="5"/>
      <c r="AM10" s="5"/>
      <c r="AN10" s="5"/>
      <c r="AO10" s="7"/>
      <c r="AP10" s="5"/>
      <c r="AQ10" s="5">
        <v>1</v>
      </c>
      <c r="AR10" s="5"/>
      <c r="AS10" s="5"/>
      <c r="AT10" s="5"/>
      <c r="AU10" s="5"/>
      <c r="AV10" s="7"/>
      <c r="AW10" s="5"/>
      <c r="AX10" s="5">
        <v>1</v>
      </c>
      <c r="AY10" s="5"/>
      <c r="AZ10" s="5"/>
      <c r="BA10" s="5"/>
      <c r="BB10" s="5"/>
      <c r="BC10" s="9" t="s">
        <v>110</v>
      </c>
      <c r="BD10" s="7"/>
      <c r="BE10" s="7"/>
      <c r="BF10" s="5">
        <v>1</v>
      </c>
      <c r="BG10" s="5"/>
      <c r="BH10" s="5"/>
      <c r="BI10" s="5"/>
      <c r="BJ10" s="5"/>
      <c r="BK10" s="5"/>
      <c r="BL10" s="7"/>
      <c r="BM10" s="5">
        <v>1</v>
      </c>
      <c r="BN10" s="5"/>
      <c r="BO10" s="5"/>
      <c r="BP10" s="5"/>
      <c r="BQ10" s="5"/>
      <c r="BR10" s="5"/>
      <c r="BS10" s="7"/>
      <c r="BT10" s="5"/>
      <c r="BU10" s="5">
        <v>1</v>
      </c>
      <c r="BV10" s="5"/>
      <c r="BW10" s="5"/>
      <c r="BX10" s="5"/>
      <c r="BY10" s="5"/>
      <c r="BZ10" s="9"/>
      <c r="CA10" s="9" t="s">
        <v>111</v>
      </c>
    </row>
    <row r="11" spans="1:79" ht="72" x14ac:dyDescent="0.3">
      <c r="A11" s="7"/>
      <c r="B11" s="5">
        <v>2</v>
      </c>
      <c r="C11" s="5">
        <v>0</v>
      </c>
      <c r="D11" s="5">
        <v>4</v>
      </c>
      <c r="E11" s="5">
        <v>2</v>
      </c>
      <c r="F11" s="5">
        <v>1</v>
      </c>
      <c r="G11" s="5">
        <v>1</v>
      </c>
      <c r="H11" s="5">
        <v>1</v>
      </c>
      <c r="I11" s="5">
        <v>4</v>
      </c>
      <c r="J11" s="5">
        <v>0</v>
      </c>
      <c r="K11" s="9" t="s">
        <v>178</v>
      </c>
      <c r="L11" s="7"/>
      <c r="M11" s="7"/>
      <c r="N11" s="5"/>
      <c r="O11" s="5"/>
      <c r="P11" s="5"/>
      <c r="Q11" s="5"/>
      <c r="R11" s="5"/>
      <c r="S11" s="5">
        <v>1</v>
      </c>
      <c r="T11" s="7"/>
      <c r="U11" s="5"/>
      <c r="V11" s="5"/>
      <c r="W11" s="5"/>
      <c r="X11" s="5"/>
      <c r="Y11" s="5"/>
      <c r="Z11" s="5">
        <v>1</v>
      </c>
      <c r="AA11" s="7"/>
      <c r="AB11" s="5"/>
      <c r="AC11" s="5"/>
      <c r="AD11" s="5">
        <v>1</v>
      </c>
      <c r="AE11" s="5"/>
      <c r="AF11" s="5"/>
      <c r="AG11" s="5"/>
      <c r="AH11" s="7"/>
      <c r="AI11" s="5"/>
      <c r="AJ11" s="5"/>
      <c r="AK11" s="5"/>
      <c r="AL11" s="5"/>
      <c r="AM11" s="5"/>
      <c r="AN11" s="5"/>
      <c r="AO11" s="7"/>
      <c r="AP11" s="5"/>
      <c r="AQ11" s="5"/>
      <c r="AR11" s="5">
        <v>1</v>
      </c>
      <c r="AS11" s="5"/>
      <c r="AT11" s="5"/>
      <c r="AU11" s="5"/>
      <c r="AV11" s="7"/>
      <c r="AW11" s="5"/>
      <c r="AX11" s="5"/>
      <c r="AY11" s="5"/>
      <c r="AZ11" s="5"/>
      <c r="BA11" s="5"/>
      <c r="BB11" s="5"/>
      <c r="BC11" s="9" t="s">
        <v>179</v>
      </c>
      <c r="BD11" s="7"/>
      <c r="BE11" s="7"/>
      <c r="BF11" s="5"/>
      <c r="BG11" s="5"/>
      <c r="BH11" s="5"/>
      <c r="BI11" s="5"/>
      <c r="BJ11" s="5"/>
      <c r="BK11" s="5"/>
      <c r="BL11" s="7"/>
      <c r="BM11" s="5"/>
      <c r="BN11" s="5"/>
      <c r="BO11" s="5"/>
      <c r="BP11" s="5"/>
      <c r="BQ11" s="5"/>
      <c r="BR11" s="5"/>
      <c r="BS11" s="7"/>
      <c r="BT11" s="5"/>
      <c r="BU11" s="5"/>
      <c r="BV11" s="5"/>
      <c r="BW11" s="5"/>
      <c r="BX11" s="5"/>
      <c r="BY11" s="5"/>
      <c r="BZ11" s="9"/>
      <c r="CA11" s="9"/>
    </row>
    <row r="12" spans="1:79" x14ac:dyDescent="0.3">
      <c r="A12" s="7"/>
      <c r="B12" s="5">
        <v>2</v>
      </c>
      <c r="C12" s="5">
        <v>2</v>
      </c>
      <c r="D12" s="5">
        <v>3</v>
      </c>
      <c r="E12" s="5">
        <v>2</v>
      </c>
      <c r="F12" s="5">
        <v>1</v>
      </c>
      <c r="G12" s="5">
        <v>2</v>
      </c>
      <c r="H12" s="5">
        <v>2</v>
      </c>
      <c r="I12" s="5">
        <v>4</v>
      </c>
      <c r="J12" s="5">
        <v>0</v>
      </c>
      <c r="K12" s="9"/>
      <c r="L12" s="7"/>
      <c r="M12" s="7"/>
      <c r="N12" s="5"/>
      <c r="O12" s="5">
        <v>1</v>
      </c>
      <c r="P12" s="5"/>
      <c r="Q12" s="5"/>
      <c r="R12" s="5"/>
      <c r="S12" s="5"/>
      <c r="T12" s="7"/>
      <c r="U12" s="5"/>
      <c r="V12" s="5">
        <v>1</v>
      </c>
      <c r="W12" s="5"/>
      <c r="X12" s="5"/>
      <c r="Y12" s="5"/>
      <c r="Z12" s="5"/>
      <c r="AA12" s="7"/>
      <c r="AB12" s="5"/>
      <c r="AC12" s="5">
        <v>1</v>
      </c>
      <c r="AD12" s="5"/>
      <c r="AE12" s="5"/>
      <c r="AF12" s="5"/>
      <c r="AG12" s="5"/>
      <c r="AH12" s="7"/>
      <c r="AI12" s="5"/>
      <c r="AJ12" s="5">
        <v>1</v>
      </c>
      <c r="AK12" s="5"/>
      <c r="AL12" s="5"/>
      <c r="AM12" s="5"/>
      <c r="AN12" s="5"/>
      <c r="AO12" s="7"/>
      <c r="AP12" s="5"/>
      <c r="AQ12" s="5">
        <v>1</v>
      </c>
      <c r="AR12" s="5"/>
      <c r="AS12" s="5"/>
      <c r="AT12" s="5"/>
      <c r="AU12" s="5"/>
      <c r="AV12" s="7"/>
      <c r="AW12" s="5"/>
      <c r="AX12" s="5">
        <v>1</v>
      </c>
      <c r="AY12" s="5"/>
      <c r="AZ12" s="5"/>
      <c r="BA12" s="5"/>
      <c r="BB12" s="5"/>
      <c r="BC12" s="9"/>
      <c r="BD12" s="7"/>
      <c r="BE12" s="7"/>
      <c r="BF12" s="5"/>
      <c r="BG12" s="5"/>
      <c r="BH12" s="5">
        <v>1</v>
      </c>
      <c r="BI12" s="5"/>
      <c r="BJ12" s="5"/>
      <c r="BK12" s="5"/>
      <c r="BL12" s="7"/>
      <c r="BM12" s="5"/>
      <c r="BN12" s="5">
        <v>1</v>
      </c>
      <c r="BO12" s="5"/>
      <c r="BP12" s="5"/>
      <c r="BQ12" s="5"/>
      <c r="BR12" s="5"/>
      <c r="BS12" s="7"/>
      <c r="BT12" s="5"/>
      <c r="BU12" s="5">
        <v>1</v>
      </c>
      <c r="BV12" s="5"/>
      <c r="BW12" s="5"/>
      <c r="BX12" s="5"/>
      <c r="BY12" s="5"/>
      <c r="BZ12" s="9"/>
      <c r="CA12" s="9"/>
    </row>
    <row r="13" spans="1:79" ht="100.8" x14ac:dyDescent="0.3">
      <c r="A13" s="7"/>
      <c r="B13" s="5">
        <v>2</v>
      </c>
      <c r="C13" s="5">
        <v>3</v>
      </c>
      <c r="D13" s="5">
        <v>2</v>
      </c>
      <c r="E13" s="5">
        <v>3</v>
      </c>
      <c r="F13" s="5">
        <v>2</v>
      </c>
      <c r="G13" s="5">
        <v>2</v>
      </c>
      <c r="H13" s="5">
        <v>3</v>
      </c>
      <c r="I13" s="5">
        <v>4</v>
      </c>
      <c r="J13" s="5">
        <v>0</v>
      </c>
      <c r="K13" s="9"/>
      <c r="L13" s="7"/>
      <c r="M13" s="7"/>
      <c r="N13" s="5"/>
      <c r="O13" s="5"/>
      <c r="P13" s="5">
        <v>1</v>
      </c>
      <c r="Q13" s="5"/>
      <c r="R13" s="5"/>
      <c r="S13" s="5"/>
      <c r="T13" s="7"/>
      <c r="U13" s="5">
        <v>1</v>
      </c>
      <c r="V13" s="5"/>
      <c r="W13" s="5"/>
      <c r="X13" s="5"/>
      <c r="Y13" s="5"/>
      <c r="Z13" s="5"/>
      <c r="AA13" s="7"/>
      <c r="AB13" s="5"/>
      <c r="AC13" s="5">
        <v>1</v>
      </c>
      <c r="AD13" s="5"/>
      <c r="AE13" s="5"/>
      <c r="AF13" s="5"/>
      <c r="AG13" s="5"/>
      <c r="AH13" s="7"/>
      <c r="AI13" s="5"/>
      <c r="AJ13" s="5"/>
      <c r="AK13" s="5">
        <v>1</v>
      </c>
      <c r="AL13" s="5"/>
      <c r="AM13" s="5"/>
      <c r="AN13" s="5"/>
      <c r="AO13" s="7"/>
      <c r="AP13" s="5">
        <v>1</v>
      </c>
      <c r="AQ13" s="5"/>
      <c r="AR13" s="5"/>
      <c r="AS13" s="5"/>
      <c r="AT13" s="5"/>
      <c r="AU13" s="5"/>
      <c r="AV13" s="7"/>
      <c r="AW13" s="5"/>
      <c r="AX13" s="5">
        <v>1</v>
      </c>
      <c r="AY13" s="5"/>
      <c r="AZ13" s="5"/>
      <c r="BA13" s="5"/>
      <c r="BB13" s="5"/>
      <c r="BC13" s="9"/>
      <c r="BD13" s="7"/>
      <c r="BE13" s="7"/>
      <c r="BF13" s="5"/>
      <c r="BG13" s="5"/>
      <c r="BH13" s="5"/>
      <c r="BI13" s="5">
        <v>1</v>
      </c>
      <c r="BJ13" s="5"/>
      <c r="BK13" s="5"/>
      <c r="BL13" s="7"/>
      <c r="BM13" s="5">
        <v>1</v>
      </c>
      <c r="BN13" s="5"/>
      <c r="BO13" s="5"/>
      <c r="BP13" s="5"/>
      <c r="BQ13" s="5"/>
      <c r="BR13" s="5"/>
      <c r="BS13" s="7"/>
      <c r="BT13" s="5"/>
      <c r="BU13" s="5"/>
      <c r="BV13" s="5">
        <v>1</v>
      </c>
      <c r="BW13" s="5"/>
      <c r="BX13" s="5"/>
      <c r="BY13" s="5"/>
      <c r="BZ13" s="9" t="s">
        <v>190</v>
      </c>
      <c r="CA13" s="9"/>
    </row>
    <row r="14" spans="1:79" x14ac:dyDescent="0.3">
      <c r="A14" s="7"/>
      <c r="B14" s="5">
        <v>1</v>
      </c>
      <c r="C14" s="5">
        <v>1</v>
      </c>
      <c r="D14" s="5">
        <v>1</v>
      </c>
      <c r="E14" s="5">
        <v>1</v>
      </c>
      <c r="F14" s="5">
        <v>3</v>
      </c>
      <c r="G14" s="5">
        <v>1</v>
      </c>
      <c r="H14" s="5">
        <v>3</v>
      </c>
      <c r="I14" s="5">
        <v>1</v>
      </c>
      <c r="J14" s="5">
        <v>1</v>
      </c>
      <c r="K14" s="9"/>
      <c r="L14" s="7"/>
      <c r="M14" s="7"/>
      <c r="N14" s="5">
        <v>1</v>
      </c>
      <c r="O14" s="5"/>
      <c r="P14" s="5"/>
      <c r="Q14" s="5"/>
      <c r="R14" s="5"/>
      <c r="S14" s="5"/>
      <c r="T14" s="7"/>
      <c r="U14" s="5">
        <v>1</v>
      </c>
      <c r="V14" s="5"/>
      <c r="W14" s="5"/>
      <c r="X14" s="5"/>
      <c r="Y14" s="5"/>
      <c r="Z14" s="5"/>
      <c r="AA14" s="7"/>
      <c r="AB14" s="5">
        <v>1</v>
      </c>
      <c r="AC14" s="5"/>
      <c r="AD14" s="5"/>
      <c r="AE14" s="5"/>
      <c r="AF14" s="5"/>
      <c r="AG14" s="5"/>
      <c r="AH14" s="7"/>
      <c r="AI14" s="5">
        <v>1</v>
      </c>
      <c r="AJ14" s="5"/>
      <c r="AK14" s="5"/>
      <c r="AL14" s="5"/>
      <c r="AM14" s="5"/>
      <c r="AN14" s="5"/>
      <c r="AO14" s="7"/>
      <c r="AP14" s="5">
        <v>1</v>
      </c>
      <c r="AQ14" s="5"/>
      <c r="AR14" s="5"/>
      <c r="AS14" s="5"/>
      <c r="AT14" s="5"/>
      <c r="AU14" s="5"/>
      <c r="AV14" s="7"/>
      <c r="AW14" s="5">
        <v>1</v>
      </c>
      <c r="AX14" s="5"/>
      <c r="AY14" s="5"/>
      <c r="AZ14" s="5"/>
      <c r="BA14" s="5"/>
      <c r="BB14" s="5"/>
      <c r="BC14" s="9"/>
      <c r="BD14" s="7"/>
      <c r="BE14" s="7"/>
      <c r="BF14" s="5">
        <v>1</v>
      </c>
      <c r="BG14" s="5"/>
      <c r="BH14" s="5"/>
      <c r="BI14" s="5"/>
      <c r="BJ14" s="5"/>
      <c r="BK14" s="5"/>
      <c r="BL14" s="7"/>
      <c r="BM14" s="5">
        <v>1</v>
      </c>
      <c r="BN14" s="5"/>
      <c r="BO14" s="5"/>
      <c r="BP14" s="5"/>
      <c r="BQ14" s="5"/>
      <c r="BR14" s="5"/>
      <c r="BS14" s="7"/>
      <c r="BT14" s="5">
        <v>1</v>
      </c>
      <c r="BU14" s="5"/>
      <c r="BV14" s="5"/>
      <c r="BW14" s="5"/>
      <c r="BX14" s="5"/>
      <c r="BY14" s="5"/>
      <c r="BZ14" s="9"/>
      <c r="CA14" s="9"/>
    </row>
    <row r="15" spans="1:79" ht="151.80000000000001" x14ac:dyDescent="0.3">
      <c r="A15" s="6"/>
      <c r="B15" s="3">
        <v>2</v>
      </c>
      <c r="C15" s="3">
        <v>2</v>
      </c>
      <c r="D15" s="3">
        <v>2</v>
      </c>
      <c r="E15" s="3">
        <v>4</v>
      </c>
      <c r="F15" s="3">
        <v>4</v>
      </c>
      <c r="G15" s="3">
        <v>1</v>
      </c>
      <c r="H15" s="3">
        <v>4</v>
      </c>
      <c r="I15" s="3">
        <v>1</v>
      </c>
      <c r="J15" s="3">
        <v>1</v>
      </c>
      <c r="K15" s="11" t="s">
        <v>73</v>
      </c>
      <c r="L15" s="6"/>
      <c r="M15" s="6"/>
      <c r="N15" s="4"/>
      <c r="O15" s="4"/>
      <c r="P15" s="4"/>
      <c r="Q15" s="4"/>
      <c r="R15" s="3">
        <v>1</v>
      </c>
      <c r="S15" s="4"/>
      <c r="T15" s="6"/>
      <c r="U15" s="4"/>
      <c r="V15" s="4"/>
      <c r="W15" s="4"/>
      <c r="X15" s="4"/>
      <c r="Y15" s="3">
        <v>1</v>
      </c>
      <c r="Z15" s="4"/>
      <c r="AA15" s="6"/>
      <c r="AB15" s="4"/>
      <c r="AC15" s="3">
        <v>1</v>
      </c>
      <c r="AD15" s="4"/>
      <c r="AE15" s="4"/>
      <c r="AF15" s="4"/>
      <c r="AG15" s="4"/>
      <c r="AH15" s="6"/>
      <c r="AI15" s="4"/>
      <c r="AJ15" s="4"/>
      <c r="AK15" s="4"/>
      <c r="AL15" s="4"/>
      <c r="AM15" s="4"/>
      <c r="AN15" s="3">
        <v>1</v>
      </c>
      <c r="AO15" s="6"/>
      <c r="AP15" s="4"/>
      <c r="AQ15" s="4"/>
      <c r="AR15" s="4"/>
      <c r="AS15" s="4"/>
      <c r="AT15" s="3">
        <v>1</v>
      </c>
      <c r="AU15" s="4"/>
      <c r="AV15" s="6"/>
      <c r="AW15" s="4"/>
      <c r="AX15" s="4"/>
      <c r="AY15" s="4"/>
      <c r="AZ15" s="4"/>
      <c r="BA15" s="3">
        <v>1</v>
      </c>
      <c r="BB15" s="4"/>
      <c r="BC15" s="11" t="s">
        <v>74</v>
      </c>
      <c r="BD15" s="6"/>
      <c r="BE15" s="6"/>
      <c r="BF15" s="4"/>
      <c r="BG15" s="4"/>
      <c r="BH15" s="4"/>
      <c r="BI15" s="4"/>
      <c r="BJ15" s="4"/>
      <c r="BK15" s="3">
        <v>1</v>
      </c>
      <c r="BL15" s="6"/>
      <c r="BM15" s="4"/>
      <c r="BN15" s="4"/>
      <c r="BO15" s="4"/>
      <c r="BP15" s="3">
        <v>1</v>
      </c>
      <c r="BQ15" s="4"/>
      <c r="BR15" s="4"/>
      <c r="BS15" s="6"/>
      <c r="BT15" s="4"/>
      <c r="BU15" s="4"/>
      <c r="BV15" s="4"/>
      <c r="BW15" s="4"/>
      <c r="BX15" s="3">
        <v>1</v>
      </c>
      <c r="BY15" s="4"/>
      <c r="BZ15" s="9"/>
      <c r="CA15" s="11" t="s">
        <v>75</v>
      </c>
    </row>
    <row r="16" spans="1:79" ht="193.2" x14ac:dyDescent="0.3">
      <c r="A16" s="6"/>
      <c r="B16" s="3">
        <v>1</v>
      </c>
      <c r="C16" s="3">
        <v>1</v>
      </c>
      <c r="D16" s="3">
        <v>3</v>
      </c>
      <c r="E16" s="3">
        <v>4</v>
      </c>
      <c r="F16" s="3">
        <v>3</v>
      </c>
      <c r="G16" s="3">
        <v>4</v>
      </c>
      <c r="H16" s="3">
        <v>4</v>
      </c>
      <c r="I16" s="3">
        <v>1</v>
      </c>
      <c r="J16" s="3">
        <v>1</v>
      </c>
      <c r="K16" s="11" t="s">
        <v>94</v>
      </c>
      <c r="L16" s="6"/>
      <c r="M16" s="6"/>
      <c r="N16" s="3">
        <v>1</v>
      </c>
      <c r="O16" s="4"/>
      <c r="P16" s="4"/>
      <c r="Q16" s="4"/>
      <c r="R16" s="4"/>
      <c r="S16" s="4"/>
      <c r="T16" s="6"/>
      <c r="U16" s="4"/>
      <c r="V16" s="3">
        <v>1</v>
      </c>
      <c r="W16" s="4"/>
      <c r="X16" s="4"/>
      <c r="Y16" s="4"/>
      <c r="Z16" s="4"/>
      <c r="AA16" s="6"/>
      <c r="AB16" s="4"/>
      <c r="AC16" s="4"/>
      <c r="AD16" s="4"/>
      <c r="AE16" s="4"/>
      <c r="AF16" s="4"/>
      <c r="AG16" s="3">
        <v>1</v>
      </c>
      <c r="AH16" s="6"/>
      <c r="AI16" s="4"/>
      <c r="AJ16" s="4"/>
      <c r="AK16" s="3">
        <v>1</v>
      </c>
      <c r="AL16" s="4"/>
      <c r="AM16" s="4"/>
      <c r="AN16" s="4"/>
      <c r="AO16" s="6"/>
      <c r="AP16" s="4"/>
      <c r="AQ16" s="4"/>
      <c r="AR16" s="3">
        <v>1</v>
      </c>
      <c r="AS16" s="4"/>
      <c r="AT16" s="4"/>
      <c r="AU16" s="4"/>
      <c r="AV16" s="6"/>
      <c r="AW16" s="4"/>
      <c r="AX16" s="4"/>
      <c r="AY16" s="3">
        <v>1</v>
      </c>
      <c r="AZ16" s="4"/>
      <c r="BA16" s="4"/>
      <c r="BB16" s="4"/>
      <c r="BC16" s="11" t="s">
        <v>95</v>
      </c>
      <c r="BD16" s="6"/>
      <c r="BE16" s="6"/>
      <c r="BF16" s="4"/>
      <c r="BG16" s="4"/>
      <c r="BH16" s="3">
        <v>1</v>
      </c>
      <c r="BI16" s="4"/>
      <c r="BJ16" s="4"/>
      <c r="BK16" s="4"/>
      <c r="BL16" s="6"/>
      <c r="BM16" s="4"/>
      <c r="BN16" s="4"/>
      <c r="BO16" s="3">
        <v>1</v>
      </c>
      <c r="BP16" s="4"/>
      <c r="BQ16" s="4"/>
      <c r="BR16" s="4"/>
      <c r="BS16" s="6"/>
      <c r="BT16" s="4"/>
      <c r="BU16" s="4"/>
      <c r="BV16" s="4"/>
      <c r="BW16" s="4"/>
      <c r="BX16" s="4"/>
      <c r="BY16" s="3">
        <v>1</v>
      </c>
      <c r="BZ16" s="9"/>
      <c r="CA16" s="9"/>
    </row>
    <row r="17" spans="1:79" ht="193.2" x14ac:dyDescent="0.3">
      <c r="A17" s="6"/>
      <c r="B17" s="3">
        <v>1</v>
      </c>
      <c r="C17" s="3">
        <v>1</v>
      </c>
      <c r="D17" s="3">
        <v>3</v>
      </c>
      <c r="E17" s="3">
        <v>4</v>
      </c>
      <c r="F17" s="3">
        <v>4</v>
      </c>
      <c r="G17" s="3">
        <v>2</v>
      </c>
      <c r="H17" s="3">
        <v>3</v>
      </c>
      <c r="I17" s="3">
        <v>2</v>
      </c>
      <c r="J17" s="3">
        <v>1</v>
      </c>
      <c r="K17" s="9"/>
      <c r="L17" s="6"/>
      <c r="M17" s="6"/>
      <c r="N17" s="4"/>
      <c r="O17" s="4"/>
      <c r="P17" s="4"/>
      <c r="Q17" s="3">
        <v>1</v>
      </c>
      <c r="R17" s="4"/>
      <c r="S17" s="4"/>
      <c r="T17" s="6"/>
      <c r="U17" s="4"/>
      <c r="V17" s="4"/>
      <c r="W17" s="4"/>
      <c r="X17" s="4"/>
      <c r="Y17" s="3">
        <v>1</v>
      </c>
      <c r="Z17" s="4"/>
      <c r="AA17" s="6"/>
      <c r="AB17" s="4"/>
      <c r="AC17" s="4"/>
      <c r="AD17" s="4"/>
      <c r="AE17" s="3">
        <v>1</v>
      </c>
      <c r="AF17" s="4"/>
      <c r="AG17" s="4"/>
      <c r="AH17" s="6"/>
      <c r="AI17" s="4"/>
      <c r="AJ17" s="4"/>
      <c r="AK17" s="4"/>
      <c r="AL17" s="3">
        <v>1</v>
      </c>
      <c r="AM17" s="4"/>
      <c r="AN17" s="4"/>
      <c r="AO17" s="6"/>
      <c r="AP17" s="4"/>
      <c r="AQ17" s="4"/>
      <c r="AR17" s="4"/>
      <c r="AS17" s="4"/>
      <c r="AT17" s="3">
        <v>1</v>
      </c>
      <c r="AU17" s="4"/>
      <c r="AV17" s="6"/>
      <c r="AW17" s="4"/>
      <c r="AX17" s="4"/>
      <c r="AY17" s="4"/>
      <c r="AZ17" s="4"/>
      <c r="BA17" s="3">
        <v>1</v>
      </c>
      <c r="BB17" s="4"/>
      <c r="BC17" s="11" t="s">
        <v>100</v>
      </c>
      <c r="BD17" s="6"/>
      <c r="BE17" s="6"/>
      <c r="BF17" s="4"/>
      <c r="BG17" s="4"/>
      <c r="BH17" s="4"/>
      <c r="BI17" s="4"/>
      <c r="BJ17" s="4"/>
      <c r="BK17" s="3">
        <v>1</v>
      </c>
      <c r="BL17" s="6"/>
      <c r="BM17" s="4"/>
      <c r="BN17" s="4"/>
      <c r="BO17" s="4"/>
      <c r="BP17" s="4"/>
      <c r="BQ17" s="3">
        <v>1</v>
      </c>
      <c r="BR17" s="4"/>
      <c r="BS17" s="6"/>
      <c r="BT17" s="4"/>
      <c r="BU17" s="4"/>
      <c r="BV17" s="4"/>
      <c r="BW17" s="4"/>
      <c r="BX17" s="4"/>
      <c r="BY17" s="3">
        <v>1</v>
      </c>
      <c r="BZ17" s="11" t="s">
        <v>101</v>
      </c>
      <c r="CA17" s="11" t="s">
        <v>102</v>
      </c>
    </row>
    <row r="18" spans="1:79" ht="43.2" x14ac:dyDescent="0.3">
      <c r="A18" s="7"/>
      <c r="B18" s="5">
        <v>2</v>
      </c>
      <c r="C18" s="5">
        <v>2</v>
      </c>
      <c r="D18" s="5">
        <v>1</v>
      </c>
      <c r="E18" s="5">
        <v>4</v>
      </c>
      <c r="F18" s="5">
        <v>3</v>
      </c>
      <c r="G18" s="5">
        <v>2</v>
      </c>
      <c r="H18" s="5">
        <v>2</v>
      </c>
      <c r="I18" s="5">
        <v>4</v>
      </c>
      <c r="J18" s="5">
        <v>1</v>
      </c>
      <c r="K18" s="9"/>
      <c r="L18" s="7"/>
      <c r="M18" s="7"/>
      <c r="N18" s="5"/>
      <c r="O18" s="5"/>
      <c r="P18" s="5">
        <v>1</v>
      </c>
      <c r="Q18" s="5"/>
      <c r="R18" s="5"/>
      <c r="S18" s="5"/>
      <c r="T18" s="7"/>
      <c r="U18" s="5"/>
      <c r="V18" s="5"/>
      <c r="W18" s="5">
        <v>1</v>
      </c>
      <c r="X18" s="5"/>
      <c r="Y18" s="5"/>
      <c r="Z18" s="5"/>
      <c r="AA18" s="7"/>
      <c r="AB18" s="5"/>
      <c r="AC18" s="5"/>
      <c r="AD18" s="5">
        <v>1</v>
      </c>
      <c r="AE18" s="5"/>
      <c r="AF18" s="5"/>
      <c r="AG18" s="5"/>
      <c r="AH18" s="7"/>
      <c r="AI18" s="5"/>
      <c r="AJ18" s="5"/>
      <c r="AK18" s="5">
        <v>1</v>
      </c>
      <c r="AL18" s="5"/>
      <c r="AM18" s="5"/>
      <c r="AN18" s="5"/>
      <c r="AO18" s="7"/>
      <c r="AP18" s="5"/>
      <c r="AQ18" s="5"/>
      <c r="AR18" s="5">
        <v>1</v>
      </c>
      <c r="AS18" s="5"/>
      <c r="AT18" s="5"/>
      <c r="AU18" s="5"/>
      <c r="AV18" s="7"/>
      <c r="AW18" s="5"/>
      <c r="AX18" s="5"/>
      <c r="AY18" s="5">
        <v>1</v>
      </c>
      <c r="AZ18" s="5"/>
      <c r="BA18" s="5"/>
      <c r="BB18" s="5"/>
      <c r="BC18" s="9"/>
      <c r="BD18" s="7"/>
      <c r="BE18" s="7"/>
      <c r="BF18" s="5"/>
      <c r="BG18" s="5"/>
      <c r="BH18" s="5"/>
      <c r="BI18" s="5"/>
      <c r="BJ18" s="5">
        <v>1</v>
      </c>
      <c r="BK18" s="5"/>
      <c r="BL18" s="7"/>
      <c r="BM18" s="5"/>
      <c r="BN18" s="5"/>
      <c r="BO18" s="5">
        <v>1</v>
      </c>
      <c r="BP18" s="5"/>
      <c r="BQ18" s="5"/>
      <c r="BR18" s="5"/>
      <c r="BS18" s="7"/>
      <c r="BT18" s="5"/>
      <c r="BU18" s="5"/>
      <c r="BV18" s="5">
        <v>1</v>
      </c>
      <c r="BW18" s="5"/>
      <c r="BX18" s="5"/>
      <c r="BY18" s="5"/>
      <c r="BZ18" s="9"/>
      <c r="CA18" s="9" t="s">
        <v>240</v>
      </c>
    </row>
    <row r="19" spans="1:79" x14ac:dyDescent="0.3">
      <c r="A19" s="7"/>
      <c r="B19" s="5">
        <v>1</v>
      </c>
      <c r="C19" s="5">
        <v>1</v>
      </c>
      <c r="D19" s="5">
        <v>1</v>
      </c>
      <c r="E19" s="5">
        <v>1</v>
      </c>
      <c r="F19" s="5">
        <v>3</v>
      </c>
      <c r="G19" s="5">
        <v>1</v>
      </c>
      <c r="H19" s="5"/>
      <c r="I19" s="5">
        <v>4</v>
      </c>
      <c r="J19" s="5">
        <v>1</v>
      </c>
      <c r="K19" s="9"/>
      <c r="L19" s="7"/>
      <c r="M19" s="7"/>
      <c r="N19" s="5">
        <v>1</v>
      </c>
      <c r="O19" s="5"/>
      <c r="P19" s="5"/>
      <c r="Q19" s="5"/>
      <c r="R19" s="5"/>
      <c r="S19" s="5"/>
      <c r="T19" s="7"/>
      <c r="U19" s="5">
        <v>1</v>
      </c>
      <c r="V19" s="5"/>
      <c r="W19" s="5"/>
      <c r="X19" s="5"/>
      <c r="Y19" s="5"/>
      <c r="Z19" s="5"/>
      <c r="AA19" s="7"/>
      <c r="AB19" s="5">
        <v>1</v>
      </c>
      <c r="AC19" s="5"/>
      <c r="AD19" s="5"/>
      <c r="AE19" s="5"/>
      <c r="AF19" s="5"/>
      <c r="AG19" s="5"/>
      <c r="AH19" s="7"/>
      <c r="AI19" s="5">
        <v>1</v>
      </c>
      <c r="AJ19" s="5"/>
      <c r="AK19" s="5"/>
      <c r="AL19" s="5"/>
      <c r="AM19" s="5"/>
      <c r="AN19" s="5"/>
      <c r="AO19" s="7"/>
      <c r="AP19" s="5">
        <v>1</v>
      </c>
      <c r="AQ19" s="5"/>
      <c r="AR19" s="5"/>
      <c r="AS19" s="5"/>
      <c r="AT19" s="5"/>
      <c r="AU19" s="5"/>
      <c r="AV19" s="7"/>
      <c r="AW19" s="5"/>
      <c r="AX19" s="5"/>
      <c r="AY19" s="5">
        <v>1</v>
      </c>
      <c r="AZ19" s="5"/>
      <c r="BA19" s="5"/>
      <c r="BB19" s="5"/>
      <c r="BC19" s="9"/>
      <c r="BD19" s="7"/>
      <c r="BE19" s="7"/>
      <c r="BF19" s="5">
        <v>1</v>
      </c>
      <c r="BG19" s="5"/>
      <c r="BH19" s="5"/>
      <c r="BI19" s="5"/>
      <c r="BJ19" s="5"/>
      <c r="BK19" s="5"/>
      <c r="BL19" s="7"/>
      <c r="BM19" s="5">
        <v>1</v>
      </c>
      <c r="BN19" s="5"/>
      <c r="BO19" s="5"/>
      <c r="BP19" s="5"/>
      <c r="BQ19" s="5"/>
      <c r="BR19" s="5"/>
      <c r="BS19" s="7"/>
      <c r="BT19" s="5">
        <v>1</v>
      </c>
      <c r="BU19" s="5"/>
      <c r="BV19" s="5"/>
      <c r="BW19" s="5"/>
      <c r="BX19" s="5"/>
      <c r="BY19" s="5"/>
      <c r="BZ19" s="9" t="s">
        <v>125</v>
      </c>
      <c r="CA19" s="9"/>
    </row>
    <row r="20" spans="1:79" x14ac:dyDescent="0.3">
      <c r="A20" s="7"/>
      <c r="B20" s="5">
        <v>1</v>
      </c>
      <c r="C20" s="5">
        <v>1</v>
      </c>
      <c r="D20" s="5">
        <v>1</v>
      </c>
      <c r="E20" s="5">
        <v>1</v>
      </c>
      <c r="F20" s="5">
        <v>3</v>
      </c>
      <c r="G20" s="5">
        <v>1</v>
      </c>
      <c r="H20" s="5">
        <v>2</v>
      </c>
      <c r="I20" s="5">
        <v>1</v>
      </c>
      <c r="J20" s="5">
        <v>2</v>
      </c>
      <c r="K20" s="9"/>
      <c r="L20" s="7"/>
      <c r="M20" s="7"/>
      <c r="N20" s="5"/>
      <c r="O20" s="5">
        <v>1</v>
      </c>
      <c r="P20" s="5"/>
      <c r="Q20" s="5"/>
      <c r="R20" s="5"/>
      <c r="S20" s="5"/>
      <c r="T20" s="7"/>
      <c r="U20" s="5"/>
      <c r="V20" s="5">
        <v>1</v>
      </c>
      <c r="W20" s="5"/>
      <c r="X20" s="5"/>
      <c r="Y20" s="5"/>
      <c r="Z20" s="5"/>
      <c r="AA20" s="7"/>
      <c r="AB20" s="5"/>
      <c r="AC20" s="5">
        <v>1</v>
      </c>
      <c r="AD20" s="5"/>
      <c r="AE20" s="5"/>
      <c r="AF20" s="5"/>
      <c r="AG20" s="5"/>
      <c r="AH20" s="7"/>
      <c r="AI20" s="5"/>
      <c r="AJ20" s="5">
        <v>1</v>
      </c>
      <c r="AK20" s="5"/>
      <c r="AL20" s="5"/>
      <c r="AM20" s="5"/>
      <c r="AN20" s="5"/>
      <c r="AO20" s="7"/>
      <c r="AP20" s="5"/>
      <c r="AQ20" s="5">
        <v>1</v>
      </c>
      <c r="AR20" s="5"/>
      <c r="AS20" s="5"/>
      <c r="AT20" s="5"/>
      <c r="AU20" s="5"/>
      <c r="AV20" s="7"/>
      <c r="AW20" s="5"/>
      <c r="AX20" s="5">
        <v>1</v>
      </c>
      <c r="AY20" s="5"/>
      <c r="AZ20" s="5"/>
      <c r="BA20" s="5"/>
      <c r="BB20" s="5"/>
      <c r="BC20" s="9"/>
      <c r="BD20" s="7"/>
      <c r="BE20" s="7"/>
      <c r="BF20" s="5"/>
      <c r="BG20" s="5">
        <v>1</v>
      </c>
      <c r="BH20" s="5"/>
      <c r="BI20" s="5"/>
      <c r="BJ20" s="5"/>
      <c r="BK20" s="5"/>
      <c r="BL20" s="7"/>
      <c r="BM20" s="5"/>
      <c r="BN20" s="5">
        <v>1</v>
      </c>
      <c r="BO20" s="5"/>
      <c r="BP20" s="5"/>
      <c r="BQ20" s="5"/>
      <c r="BR20" s="5"/>
      <c r="BS20" s="7"/>
      <c r="BT20" s="5"/>
      <c r="BU20" s="5"/>
      <c r="BV20" s="5"/>
      <c r="BW20" s="5"/>
      <c r="BX20" s="5">
        <v>1</v>
      </c>
      <c r="BY20" s="5"/>
      <c r="BZ20" s="9"/>
      <c r="CA20" s="9"/>
    </row>
    <row r="21" spans="1:79" x14ac:dyDescent="0.3">
      <c r="A21" s="6"/>
      <c r="B21" s="3">
        <v>2</v>
      </c>
      <c r="C21" s="3">
        <v>2</v>
      </c>
      <c r="D21" s="3">
        <v>2</v>
      </c>
      <c r="E21" s="3">
        <v>1</v>
      </c>
      <c r="F21" s="3">
        <v>4</v>
      </c>
      <c r="G21" s="3">
        <v>1</v>
      </c>
      <c r="H21" s="3">
        <v>4</v>
      </c>
      <c r="I21" s="3">
        <v>1</v>
      </c>
      <c r="J21" s="3">
        <v>2</v>
      </c>
      <c r="K21" s="9"/>
      <c r="L21" s="6"/>
      <c r="M21" s="6"/>
      <c r="N21" s="4"/>
      <c r="O21" s="4"/>
      <c r="P21" s="3">
        <v>1</v>
      </c>
      <c r="Q21" s="3">
        <v>1</v>
      </c>
      <c r="R21" s="4"/>
      <c r="S21" s="4"/>
      <c r="T21" s="6"/>
      <c r="U21" s="4"/>
      <c r="V21" s="3">
        <v>1</v>
      </c>
      <c r="W21" s="4"/>
      <c r="X21" s="4"/>
      <c r="Y21" s="4"/>
      <c r="Z21" s="4"/>
      <c r="AA21" s="6"/>
      <c r="AB21" s="4"/>
      <c r="AC21" s="4"/>
      <c r="AD21" s="4"/>
      <c r="AE21" s="3">
        <v>1</v>
      </c>
      <c r="AF21" s="3">
        <v>1</v>
      </c>
      <c r="AG21" s="4"/>
      <c r="AH21" s="6"/>
      <c r="AI21" s="4"/>
      <c r="AJ21" s="3">
        <v>1</v>
      </c>
      <c r="AK21" s="4"/>
      <c r="AL21" s="4"/>
      <c r="AM21" s="4"/>
      <c r="AN21" s="4"/>
      <c r="AO21" s="6"/>
      <c r="AP21" s="4"/>
      <c r="AQ21" s="3">
        <v>1</v>
      </c>
      <c r="AR21" s="4"/>
      <c r="AS21" s="4"/>
      <c r="AT21" s="4"/>
      <c r="AU21" s="4"/>
      <c r="AV21" s="6"/>
      <c r="AW21" s="4"/>
      <c r="AX21" s="3">
        <v>1</v>
      </c>
      <c r="AY21" s="4"/>
      <c r="AZ21" s="4"/>
      <c r="BA21" s="4"/>
      <c r="BB21" s="4"/>
      <c r="BC21" s="9"/>
      <c r="BD21" s="6"/>
      <c r="BE21" s="6"/>
      <c r="BF21" s="4"/>
      <c r="BG21" s="3">
        <v>1</v>
      </c>
      <c r="BH21" s="4"/>
      <c r="BI21" s="4"/>
      <c r="BJ21" s="4"/>
      <c r="BK21" s="4"/>
      <c r="BL21" s="6"/>
      <c r="BM21" s="4"/>
      <c r="BN21" s="4"/>
      <c r="BO21" s="3">
        <v>1</v>
      </c>
      <c r="BP21" s="4"/>
      <c r="BQ21" s="4"/>
      <c r="BR21" s="4"/>
      <c r="BS21" s="6"/>
      <c r="BT21" s="4"/>
      <c r="BU21" s="4"/>
      <c r="BV21" s="3">
        <v>1</v>
      </c>
      <c r="BW21" s="4"/>
      <c r="BX21" s="4"/>
      <c r="BY21" s="4"/>
      <c r="BZ21" s="9"/>
      <c r="CA21" s="9"/>
    </row>
    <row r="22" spans="1:79" ht="28.8" x14ac:dyDescent="0.3">
      <c r="A22" s="7"/>
      <c r="B22" s="5">
        <v>2</v>
      </c>
      <c r="C22" s="5">
        <v>3</v>
      </c>
      <c r="D22" s="5">
        <v>2</v>
      </c>
      <c r="E22" s="5">
        <v>3</v>
      </c>
      <c r="F22" s="5">
        <v>3</v>
      </c>
      <c r="G22" s="5">
        <v>4</v>
      </c>
      <c r="H22" s="5">
        <v>4</v>
      </c>
      <c r="I22" s="5">
        <v>1</v>
      </c>
      <c r="J22" s="5">
        <v>2</v>
      </c>
      <c r="K22" s="9"/>
      <c r="L22" s="7"/>
      <c r="M22" s="7"/>
      <c r="N22" s="5">
        <v>1</v>
      </c>
      <c r="O22" s="5"/>
      <c r="P22" s="5"/>
      <c r="Q22" s="5"/>
      <c r="R22" s="5"/>
      <c r="S22" s="5"/>
      <c r="T22" s="7"/>
      <c r="U22" s="5"/>
      <c r="V22" s="5"/>
      <c r="W22" s="5">
        <v>1</v>
      </c>
      <c r="X22" s="5"/>
      <c r="Y22" s="5"/>
      <c r="Z22" s="5"/>
      <c r="AA22" s="7"/>
      <c r="AB22" s="5"/>
      <c r="AC22" s="5"/>
      <c r="AD22" s="5"/>
      <c r="AE22" s="5">
        <v>1</v>
      </c>
      <c r="AF22" s="5"/>
      <c r="AG22" s="5"/>
      <c r="AH22" s="7"/>
      <c r="AI22" s="5"/>
      <c r="AJ22" s="5">
        <v>1</v>
      </c>
      <c r="AK22" s="5"/>
      <c r="AL22" s="5"/>
      <c r="AM22" s="5"/>
      <c r="AN22" s="5"/>
      <c r="AO22" s="7"/>
      <c r="AP22" s="5"/>
      <c r="AQ22" s="5">
        <v>1</v>
      </c>
      <c r="AR22" s="5"/>
      <c r="AS22" s="5"/>
      <c r="AT22" s="5"/>
      <c r="AU22" s="5"/>
      <c r="AV22" s="7"/>
      <c r="AW22" s="5"/>
      <c r="AX22" s="5">
        <v>1</v>
      </c>
      <c r="AY22" s="5"/>
      <c r="AZ22" s="5"/>
      <c r="BA22" s="5"/>
      <c r="BB22" s="5"/>
      <c r="BC22" s="9" t="s">
        <v>137</v>
      </c>
      <c r="BD22" s="7"/>
      <c r="BE22" s="7"/>
      <c r="BF22" s="5"/>
      <c r="BG22" s="5"/>
      <c r="BH22" s="5">
        <v>1</v>
      </c>
      <c r="BI22" s="5"/>
      <c r="BJ22" s="5"/>
      <c r="BK22" s="5"/>
      <c r="BL22" s="7"/>
      <c r="BM22" s="5"/>
      <c r="BN22" s="5"/>
      <c r="BO22" s="5"/>
      <c r="BP22" s="5"/>
      <c r="BQ22" s="5"/>
      <c r="BR22" s="5"/>
      <c r="BS22" s="7"/>
      <c r="BT22" s="5"/>
      <c r="BU22" s="5"/>
      <c r="BV22" s="5"/>
      <c r="BW22" s="5"/>
      <c r="BX22" s="5"/>
      <c r="BY22" s="5">
        <v>1</v>
      </c>
      <c r="BZ22" s="9" t="s">
        <v>138</v>
      </c>
      <c r="CA22" s="9"/>
    </row>
    <row r="23" spans="1:79" x14ac:dyDescent="0.3">
      <c r="A23" s="7"/>
      <c r="B23" s="5">
        <v>1</v>
      </c>
      <c r="C23" s="5">
        <v>2</v>
      </c>
      <c r="D23" s="5">
        <v>1</v>
      </c>
      <c r="E23" s="5">
        <v>3</v>
      </c>
      <c r="F23" s="5">
        <v>3</v>
      </c>
      <c r="G23" s="5">
        <v>1</v>
      </c>
      <c r="H23" s="5">
        <v>3</v>
      </c>
      <c r="I23" s="5">
        <v>2</v>
      </c>
      <c r="J23" s="5">
        <v>2</v>
      </c>
      <c r="K23" s="9"/>
      <c r="L23" s="7"/>
      <c r="M23" s="7"/>
      <c r="N23" s="5"/>
      <c r="O23" s="5">
        <v>1</v>
      </c>
      <c r="P23" s="5"/>
      <c r="Q23" s="5"/>
      <c r="R23" s="5"/>
      <c r="S23" s="5"/>
      <c r="T23" s="7"/>
      <c r="U23" s="5"/>
      <c r="V23" s="5">
        <v>1</v>
      </c>
      <c r="W23" s="5"/>
      <c r="X23" s="5"/>
      <c r="Y23" s="5"/>
      <c r="Z23" s="5"/>
      <c r="AA23" s="7"/>
      <c r="AB23" s="5"/>
      <c r="AC23" s="5">
        <v>1</v>
      </c>
      <c r="AD23" s="5"/>
      <c r="AE23" s="5"/>
      <c r="AF23" s="5"/>
      <c r="AG23" s="5"/>
      <c r="AH23" s="7"/>
      <c r="AI23" s="5"/>
      <c r="AJ23" s="5">
        <v>1</v>
      </c>
      <c r="AK23" s="5"/>
      <c r="AL23" s="5"/>
      <c r="AM23" s="5"/>
      <c r="AN23" s="5"/>
      <c r="AO23" s="7"/>
      <c r="AP23" s="5"/>
      <c r="AQ23" s="5">
        <v>1</v>
      </c>
      <c r="AR23" s="5"/>
      <c r="AS23" s="5"/>
      <c r="AT23" s="5"/>
      <c r="AU23" s="5"/>
      <c r="AV23" s="7"/>
      <c r="AW23" s="5"/>
      <c r="AX23" s="5"/>
      <c r="AY23" s="5">
        <v>1</v>
      </c>
      <c r="AZ23" s="5"/>
      <c r="BA23" s="5"/>
      <c r="BB23" s="5"/>
      <c r="BC23" s="9"/>
      <c r="BD23" s="7"/>
      <c r="BE23" s="7"/>
      <c r="BF23" s="5"/>
      <c r="BG23" s="5"/>
      <c r="BH23" s="5"/>
      <c r="BI23" s="5"/>
      <c r="BJ23" s="5">
        <v>1</v>
      </c>
      <c r="BK23" s="5"/>
      <c r="BL23" s="7"/>
      <c r="BM23" s="5"/>
      <c r="BN23" s="5"/>
      <c r="BO23" s="5">
        <v>1</v>
      </c>
      <c r="BP23" s="5"/>
      <c r="BQ23" s="5"/>
      <c r="BR23" s="5"/>
      <c r="BS23" s="7"/>
      <c r="BT23" s="5"/>
      <c r="BU23" s="5"/>
      <c r="BV23" s="5">
        <v>1</v>
      </c>
      <c r="BW23" s="5"/>
      <c r="BX23" s="5"/>
      <c r="BY23" s="5"/>
      <c r="BZ23" s="9" t="s">
        <v>129</v>
      </c>
      <c r="CA23" s="9"/>
    </row>
    <row r="24" spans="1:79" ht="43.2" x14ac:dyDescent="0.3">
      <c r="A24" s="7"/>
      <c r="B24" s="5">
        <v>2</v>
      </c>
      <c r="C24" s="5">
        <v>2</v>
      </c>
      <c r="D24" s="5">
        <v>2</v>
      </c>
      <c r="E24" s="5">
        <v>2</v>
      </c>
      <c r="F24" s="5">
        <v>1</v>
      </c>
      <c r="G24" s="5">
        <v>2</v>
      </c>
      <c r="H24" s="5">
        <v>3</v>
      </c>
      <c r="I24" s="5">
        <v>2</v>
      </c>
      <c r="J24" s="5">
        <v>2</v>
      </c>
      <c r="K24" s="9"/>
      <c r="L24" s="7"/>
      <c r="M24" s="7"/>
      <c r="N24" s="5">
        <v>1</v>
      </c>
      <c r="O24" s="5"/>
      <c r="P24" s="5"/>
      <c r="Q24" s="5"/>
      <c r="R24" s="5"/>
      <c r="S24" s="5"/>
      <c r="T24" s="7"/>
      <c r="U24" s="5"/>
      <c r="V24" s="5">
        <v>1</v>
      </c>
      <c r="W24" s="5"/>
      <c r="X24" s="5"/>
      <c r="Y24" s="5"/>
      <c r="Z24" s="5"/>
      <c r="AA24" s="7"/>
      <c r="AB24" s="5"/>
      <c r="AC24" s="5">
        <v>1</v>
      </c>
      <c r="AD24" s="5"/>
      <c r="AE24" s="5"/>
      <c r="AF24" s="5"/>
      <c r="AG24" s="5"/>
      <c r="AH24" s="7"/>
      <c r="AI24" s="5"/>
      <c r="AJ24" s="5">
        <v>1</v>
      </c>
      <c r="AK24" s="5"/>
      <c r="AL24" s="5"/>
      <c r="AM24" s="5"/>
      <c r="AN24" s="5"/>
      <c r="AO24" s="7"/>
      <c r="AP24" s="5"/>
      <c r="AQ24" s="5">
        <v>1</v>
      </c>
      <c r="AR24" s="5"/>
      <c r="AS24" s="5"/>
      <c r="AT24" s="5"/>
      <c r="AU24" s="5"/>
      <c r="AV24" s="7"/>
      <c r="AW24" s="5"/>
      <c r="AX24" s="5">
        <v>1</v>
      </c>
      <c r="AY24" s="5"/>
      <c r="AZ24" s="5"/>
      <c r="BA24" s="5"/>
      <c r="BB24" s="5"/>
      <c r="BC24" s="9"/>
      <c r="BD24" s="7"/>
      <c r="BE24" s="7"/>
      <c r="BF24" s="5"/>
      <c r="BG24" s="5"/>
      <c r="BH24" s="5">
        <v>1</v>
      </c>
      <c r="BI24" s="5"/>
      <c r="BJ24" s="5"/>
      <c r="BK24" s="5"/>
      <c r="BL24" s="7"/>
      <c r="BM24" s="5"/>
      <c r="BN24" s="5"/>
      <c r="BO24" s="5">
        <v>1</v>
      </c>
      <c r="BP24" s="5"/>
      <c r="BQ24" s="5"/>
      <c r="BR24" s="5"/>
      <c r="BS24" s="7"/>
      <c r="BT24" s="5"/>
      <c r="BU24" s="5">
        <v>1</v>
      </c>
      <c r="BV24" s="5"/>
      <c r="BW24" s="5"/>
      <c r="BX24" s="5"/>
      <c r="BY24" s="5"/>
      <c r="BZ24" s="9"/>
      <c r="CA24" s="9" t="s">
        <v>192</v>
      </c>
    </row>
    <row r="25" spans="1:79" x14ac:dyDescent="0.3">
      <c r="A25" s="6"/>
      <c r="B25" s="3">
        <v>1</v>
      </c>
      <c r="C25" s="3">
        <v>2</v>
      </c>
      <c r="D25" s="3">
        <v>1</v>
      </c>
      <c r="E25" s="3">
        <v>1</v>
      </c>
      <c r="F25" s="3">
        <v>4</v>
      </c>
      <c r="G25" s="3">
        <v>1</v>
      </c>
      <c r="H25" s="3">
        <v>4</v>
      </c>
      <c r="I25" s="3">
        <v>2</v>
      </c>
      <c r="J25" s="3">
        <v>2</v>
      </c>
      <c r="K25" s="9"/>
      <c r="L25" s="6"/>
      <c r="M25" s="6"/>
      <c r="N25" s="4"/>
      <c r="O25" s="4"/>
      <c r="P25" s="3">
        <v>1</v>
      </c>
      <c r="Q25" s="4"/>
      <c r="R25" s="4"/>
      <c r="S25" s="4"/>
      <c r="T25" s="6"/>
      <c r="U25" s="4"/>
      <c r="V25" s="3">
        <v>1</v>
      </c>
      <c r="W25" s="4"/>
      <c r="X25" s="4"/>
      <c r="Y25" s="4"/>
      <c r="Z25" s="4"/>
      <c r="AA25" s="6"/>
      <c r="AB25" s="4"/>
      <c r="AC25" s="4"/>
      <c r="AD25" s="4"/>
      <c r="AE25" s="4"/>
      <c r="AF25" s="4"/>
      <c r="AG25" s="3">
        <v>1</v>
      </c>
      <c r="AH25" s="6"/>
      <c r="AI25" s="4"/>
      <c r="AJ25" s="3">
        <v>1</v>
      </c>
      <c r="AK25" s="4"/>
      <c r="AL25" s="4"/>
      <c r="AM25" s="4"/>
      <c r="AN25" s="4"/>
      <c r="AO25" s="6"/>
      <c r="AP25" s="4"/>
      <c r="AQ25" s="4"/>
      <c r="AR25" s="4"/>
      <c r="AS25" s="4"/>
      <c r="AT25" s="4"/>
      <c r="AU25" s="3">
        <v>1</v>
      </c>
      <c r="AV25" s="6"/>
      <c r="AW25" s="4"/>
      <c r="AX25" s="4"/>
      <c r="AY25" s="4"/>
      <c r="AZ25" s="4"/>
      <c r="BA25" s="4"/>
      <c r="BB25" s="3">
        <v>1</v>
      </c>
      <c r="BC25" s="9"/>
      <c r="BD25" s="6"/>
      <c r="BE25" s="6"/>
      <c r="BF25" s="4"/>
      <c r="BG25" s="4"/>
      <c r="BH25" s="4"/>
      <c r="BI25" s="4"/>
      <c r="BJ25" s="4"/>
      <c r="BK25" s="3">
        <v>1</v>
      </c>
      <c r="BL25" s="6"/>
      <c r="BM25" s="4"/>
      <c r="BN25" s="3">
        <v>1</v>
      </c>
      <c r="BO25" s="4"/>
      <c r="BP25" s="4"/>
      <c r="BQ25" s="4"/>
      <c r="BR25" s="4"/>
      <c r="BS25" s="6"/>
      <c r="BT25" s="4"/>
      <c r="BU25" s="3">
        <v>1</v>
      </c>
      <c r="BV25" s="4"/>
      <c r="BW25" s="4"/>
      <c r="BX25" s="4"/>
      <c r="BY25" s="4"/>
      <c r="BZ25" s="9"/>
      <c r="CA25" s="9"/>
    </row>
    <row r="26" spans="1:79" ht="28.8" x14ac:dyDescent="0.3">
      <c r="A26" s="7"/>
      <c r="B26" s="5">
        <v>2</v>
      </c>
      <c r="C26" s="5">
        <v>1</v>
      </c>
      <c r="D26" s="5">
        <v>1</v>
      </c>
      <c r="E26" s="5">
        <v>1</v>
      </c>
      <c r="F26" s="5">
        <v>2</v>
      </c>
      <c r="G26" s="5">
        <v>2</v>
      </c>
      <c r="H26" s="5">
        <v>4</v>
      </c>
      <c r="I26" s="5">
        <v>2</v>
      </c>
      <c r="J26" s="5">
        <v>2</v>
      </c>
      <c r="K26" s="9" t="s">
        <v>149</v>
      </c>
      <c r="L26" s="7"/>
      <c r="M26" s="7"/>
      <c r="N26" s="5"/>
      <c r="O26" s="5"/>
      <c r="P26" s="5">
        <v>1</v>
      </c>
      <c r="Q26" s="5"/>
      <c r="R26" s="5"/>
      <c r="S26" s="5"/>
      <c r="T26" s="7"/>
      <c r="U26" s="5"/>
      <c r="V26" s="5">
        <v>1</v>
      </c>
      <c r="W26" s="5"/>
      <c r="X26" s="5"/>
      <c r="Y26" s="5"/>
      <c r="Z26" s="5"/>
      <c r="AA26" s="7"/>
      <c r="AB26" s="5"/>
      <c r="AC26" s="5">
        <v>1</v>
      </c>
      <c r="AD26" s="5"/>
      <c r="AE26" s="5"/>
      <c r="AF26" s="5"/>
      <c r="AG26" s="5"/>
      <c r="AH26" s="7"/>
      <c r="AI26" s="5"/>
      <c r="AJ26" s="5">
        <v>1</v>
      </c>
      <c r="AK26" s="5"/>
      <c r="AL26" s="5"/>
      <c r="AM26" s="5"/>
      <c r="AN26" s="5"/>
      <c r="AO26" s="7"/>
      <c r="AP26" s="5"/>
      <c r="AQ26" s="5"/>
      <c r="AR26" s="5">
        <v>1</v>
      </c>
      <c r="AS26" s="5"/>
      <c r="AT26" s="5"/>
      <c r="AU26" s="5"/>
      <c r="AV26" s="7"/>
      <c r="AW26" s="5"/>
      <c r="AX26" s="5"/>
      <c r="AY26" s="5">
        <v>1</v>
      </c>
      <c r="AZ26" s="5"/>
      <c r="BA26" s="5"/>
      <c r="BB26" s="5"/>
      <c r="BC26" s="9" t="s">
        <v>150</v>
      </c>
      <c r="BD26" s="7"/>
      <c r="BE26" s="7"/>
      <c r="BF26" s="5"/>
      <c r="BG26" s="5"/>
      <c r="BH26" s="5">
        <v>1</v>
      </c>
      <c r="BI26" s="5"/>
      <c r="BJ26" s="5"/>
      <c r="BK26" s="5"/>
      <c r="BL26" s="7"/>
      <c r="BM26" s="5"/>
      <c r="BN26" s="5"/>
      <c r="BO26" s="5">
        <v>1</v>
      </c>
      <c r="BP26" s="5"/>
      <c r="BQ26" s="5"/>
      <c r="BR26" s="5"/>
      <c r="BS26" s="7"/>
      <c r="BT26" s="5"/>
      <c r="BU26" s="5"/>
      <c r="BV26" s="5"/>
      <c r="BW26" s="5">
        <v>1</v>
      </c>
      <c r="BX26" s="5"/>
      <c r="BY26" s="5"/>
      <c r="BZ26" s="12" t="s">
        <v>151</v>
      </c>
      <c r="CA26" s="9"/>
    </row>
    <row r="27" spans="1:79" x14ac:dyDescent="0.3">
      <c r="A27" s="6"/>
      <c r="B27" s="3">
        <v>2</v>
      </c>
      <c r="C27" s="3">
        <v>3</v>
      </c>
      <c r="D27" s="3">
        <v>2</v>
      </c>
      <c r="E27" s="3">
        <v>3</v>
      </c>
      <c r="F27" s="3">
        <v>3</v>
      </c>
      <c r="G27" s="3">
        <v>2</v>
      </c>
      <c r="H27" s="3">
        <v>4</v>
      </c>
      <c r="I27" s="3">
        <v>2</v>
      </c>
      <c r="J27" s="3">
        <v>2</v>
      </c>
      <c r="K27" s="9"/>
      <c r="L27" s="6"/>
      <c r="M27" s="6"/>
      <c r="N27" s="4"/>
      <c r="O27" s="4"/>
      <c r="P27" s="4"/>
      <c r="Q27" s="3">
        <v>1</v>
      </c>
      <c r="R27" s="4"/>
      <c r="S27" s="4"/>
      <c r="T27" s="6"/>
      <c r="U27" s="4"/>
      <c r="V27" s="4"/>
      <c r="W27" s="4"/>
      <c r="X27" s="3">
        <v>1</v>
      </c>
      <c r="Y27" s="4"/>
      <c r="Z27" s="4"/>
      <c r="AA27" s="6"/>
      <c r="AB27" s="4"/>
      <c r="AC27" s="4"/>
      <c r="AD27" s="4"/>
      <c r="AE27" s="3">
        <v>1</v>
      </c>
      <c r="AF27" s="4"/>
      <c r="AG27" s="4"/>
      <c r="AH27" s="6"/>
      <c r="AI27" s="4"/>
      <c r="AJ27" s="3">
        <v>1</v>
      </c>
      <c r="AK27" s="4"/>
      <c r="AL27" s="4"/>
      <c r="AM27" s="4"/>
      <c r="AN27" s="4"/>
      <c r="AO27" s="6"/>
      <c r="AP27" s="4"/>
      <c r="AQ27" s="4"/>
      <c r="AR27" s="4"/>
      <c r="AS27" s="3">
        <v>1</v>
      </c>
      <c r="AT27" s="4"/>
      <c r="AU27" s="4"/>
      <c r="AV27" s="6"/>
      <c r="AW27" s="4"/>
      <c r="AX27" s="4"/>
      <c r="AY27" s="4"/>
      <c r="AZ27" s="3">
        <v>1</v>
      </c>
      <c r="BA27" s="4"/>
      <c r="BB27" s="4"/>
      <c r="BC27" s="9"/>
      <c r="BD27" s="6"/>
      <c r="BE27" s="6"/>
      <c r="BF27" s="4"/>
      <c r="BG27" s="4"/>
      <c r="BH27" s="4"/>
      <c r="BI27" s="4"/>
      <c r="BJ27" s="4"/>
      <c r="BK27" s="3">
        <v>1</v>
      </c>
      <c r="BL27" s="6"/>
      <c r="BM27" s="4"/>
      <c r="BN27" s="4"/>
      <c r="BO27" s="4"/>
      <c r="BP27" s="4"/>
      <c r="BQ27" s="4"/>
      <c r="BR27" s="3">
        <v>1</v>
      </c>
      <c r="BS27" s="6"/>
      <c r="BT27" s="4"/>
      <c r="BU27" s="4"/>
      <c r="BV27" s="4"/>
      <c r="BW27" s="4"/>
      <c r="BX27" s="4"/>
      <c r="BY27" s="3">
        <v>1</v>
      </c>
      <c r="BZ27" s="9"/>
      <c r="CA27" s="9"/>
    </row>
    <row r="28" spans="1:79" x14ac:dyDescent="0.3">
      <c r="A28" s="7"/>
      <c r="B28" s="5">
        <v>1</v>
      </c>
      <c r="C28" s="5">
        <v>2</v>
      </c>
      <c r="D28" s="5">
        <v>1</v>
      </c>
      <c r="E28" s="5">
        <v>3</v>
      </c>
      <c r="F28" s="5">
        <v>1</v>
      </c>
      <c r="G28" s="5">
        <v>3</v>
      </c>
      <c r="H28" s="5">
        <v>4</v>
      </c>
      <c r="I28" s="5">
        <v>2</v>
      </c>
      <c r="J28" s="5">
        <v>2</v>
      </c>
      <c r="K28" s="9"/>
      <c r="L28" s="7"/>
      <c r="M28" s="7"/>
      <c r="N28" s="5"/>
      <c r="O28" s="5">
        <v>1</v>
      </c>
      <c r="P28" s="5"/>
      <c r="Q28" s="5"/>
      <c r="R28" s="5"/>
      <c r="S28" s="5"/>
      <c r="T28" s="7"/>
      <c r="U28" s="5"/>
      <c r="V28" s="5">
        <v>1</v>
      </c>
      <c r="W28" s="5"/>
      <c r="X28" s="5"/>
      <c r="Y28" s="5"/>
      <c r="Z28" s="5"/>
      <c r="AA28" s="7"/>
      <c r="AB28" s="5">
        <v>1</v>
      </c>
      <c r="AC28" s="5"/>
      <c r="AD28" s="5"/>
      <c r="AE28" s="5"/>
      <c r="AF28" s="5"/>
      <c r="AG28" s="5"/>
      <c r="AH28" s="7"/>
      <c r="AI28" s="5">
        <v>1</v>
      </c>
      <c r="AJ28" s="5"/>
      <c r="AK28" s="5"/>
      <c r="AL28" s="5"/>
      <c r="AM28" s="5"/>
      <c r="AN28" s="5"/>
      <c r="AO28" s="7"/>
      <c r="AP28" s="5">
        <v>1</v>
      </c>
      <c r="AQ28" s="5"/>
      <c r="AR28" s="5"/>
      <c r="AS28" s="5"/>
      <c r="AT28" s="5"/>
      <c r="AU28" s="5"/>
      <c r="AV28" s="7"/>
      <c r="AW28" s="5">
        <v>1</v>
      </c>
      <c r="AX28" s="5"/>
      <c r="AY28" s="5"/>
      <c r="AZ28" s="5"/>
      <c r="BA28" s="5"/>
      <c r="BB28" s="5"/>
      <c r="BC28" s="9"/>
      <c r="BD28" s="7"/>
      <c r="BE28" s="7"/>
      <c r="BF28" s="5"/>
      <c r="BG28" s="5"/>
      <c r="BH28" s="5"/>
      <c r="BI28" s="5">
        <v>1</v>
      </c>
      <c r="BJ28" s="5"/>
      <c r="BK28" s="5"/>
      <c r="BL28" s="7"/>
      <c r="BM28" s="5"/>
      <c r="BN28" s="5"/>
      <c r="BO28" s="5"/>
      <c r="BP28" s="5"/>
      <c r="BQ28" s="5"/>
      <c r="BR28" s="5">
        <v>1</v>
      </c>
      <c r="BS28" s="7"/>
      <c r="BT28" s="5"/>
      <c r="BU28" s="5"/>
      <c r="BV28" s="5"/>
      <c r="BW28" s="5"/>
      <c r="BX28" s="5"/>
      <c r="BY28" s="5">
        <v>1</v>
      </c>
      <c r="BZ28" s="9"/>
      <c r="CA28" s="9"/>
    </row>
    <row r="29" spans="1:79" x14ac:dyDescent="0.3">
      <c r="A29" s="7"/>
      <c r="B29" s="5">
        <v>2</v>
      </c>
      <c r="C29" s="5">
        <v>3</v>
      </c>
      <c r="D29" s="5">
        <v>2</v>
      </c>
      <c r="E29" s="5">
        <v>1</v>
      </c>
      <c r="F29" s="5">
        <v>3</v>
      </c>
      <c r="G29" s="5">
        <v>1</v>
      </c>
      <c r="H29" s="5">
        <v>2</v>
      </c>
      <c r="I29" s="5">
        <v>3</v>
      </c>
      <c r="J29" s="5">
        <v>2</v>
      </c>
      <c r="K29" s="9"/>
      <c r="L29" s="7"/>
      <c r="M29" s="7"/>
      <c r="N29" s="5"/>
      <c r="O29" s="5">
        <v>1</v>
      </c>
      <c r="P29" s="5"/>
      <c r="Q29" s="5"/>
      <c r="R29" s="5"/>
      <c r="S29" s="5"/>
      <c r="T29" s="7"/>
      <c r="U29" s="5"/>
      <c r="V29" s="5">
        <v>1</v>
      </c>
      <c r="W29" s="5"/>
      <c r="X29" s="5"/>
      <c r="Y29" s="5"/>
      <c r="Z29" s="5"/>
      <c r="AA29" s="7"/>
      <c r="AB29" s="5"/>
      <c r="AC29" s="5">
        <v>1</v>
      </c>
      <c r="AD29" s="5"/>
      <c r="AE29" s="5"/>
      <c r="AF29" s="5"/>
      <c r="AG29" s="5"/>
      <c r="AH29" s="7"/>
      <c r="AI29" s="5"/>
      <c r="AJ29" s="5">
        <v>1</v>
      </c>
      <c r="AK29" s="5"/>
      <c r="AL29" s="5"/>
      <c r="AM29" s="5"/>
      <c r="AN29" s="5"/>
      <c r="AO29" s="7"/>
      <c r="AP29" s="5"/>
      <c r="AQ29" s="5">
        <v>1</v>
      </c>
      <c r="AR29" s="5"/>
      <c r="AS29" s="5"/>
      <c r="AT29" s="5"/>
      <c r="AU29" s="5"/>
      <c r="AV29" s="7"/>
      <c r="AW29" s="5"/>
      <c r="AX29" s="5"/>
      <c r="AY29" s="5">
        <v>1</v>
      </c>
      <c r="AZ29" s="5"/>
      <c r="BA29" s="5"/>
      <c r="BB29" s="5"/>
      <c r="BC29" s="9"/>
      <c r="BD29" s="7"/>
      <c r="BE29" s="7"/>
      <c r="BF29" s="5"/>
      <c r="BG29" s="5">
        <v>1</v>
      </c>
      <c r="BH29" s="5"/>
      <c r="BI29" s="5"/>
      <c r="BJ29" s="5"/>
      <c r="BK29" s="5"/>
      <c r="BL29" s="7"/>
      <c r="BM29" s="5"/>
      <c r="BN29" s="5">
        <v>1</v>
      </c>
      <c r="BO29" s="5"/>
      <c r="BP29" s="5"/>
      <c r="BQ29" s="5"/>
      <c r="BR29" s="5"/>
      <c r="BS29" s="7"/>
      <c r="BT29" s="5"/>
      <c r="BU29" s="5">
        <v>1</v>
      </c>
      <c r="BV29" s="5"/>
      <c r="BW29" s="5"/>
      <c r="BX29" s="5"/>
      <c r="BY29" s="5"/>
      <c r="BZ29" s="9"/>
      <c r="CA29" s="9"/>
    </row>
    <row r="30" spans="1:79" x14ac:dyDescent="0.3">
      <c r="A30" s="7"/>
      <c r="B30" s="5">
        <v>3</v>
      </c>
      <c r="C30" s="5">
        <v>3</v>
      </c>
      <c r="D30" s="5">
        <v>1</v>
      </c>
      <c r="E30" s="5">
        <v>1</v>
      </c>
      <c r="F30" s="5">
        <v>1</v>
      </c>
      <c r="G30" s="5">
        <v>2</v>
      </c>
      <c r="H30" s="5">
        <v>2</v>
      </c>
      <c r="I30" s="5">
        <v>3</v>
      </c>
      <c r="J30" s="5">
        <v>2</v>
      </c>
      <c r="K30" s="9"/>
      <c r="L30" s="7"/>
      <c r="M30" s="7"/>
      <c r="N30" s="5">
        <v>1</v>
      </c>
      <c r="O30" s="5"/>
      <c r="P30" s="5"/>
      <c r="Q30" s="5"/>
      <c r="R30" s="5"/>
      <c r="S30" s="5"/>
      <c r="T30" s="7"/>
      <c r="U30" s="5">
        <v>1</v>
      </c>
      <c r="V30" s="5"/>
      <c r="W30" s="5"/>
      <c r="X30" s="5"/>
      <c r="Y30" s="5"/>
      <c r="Z30" s="5"/>
      <c r="AA30" s="7"/>
      <c r="AB30" s="5"/>
      <c r="AC30" s="5"/>
      <c r="AD30" s="5">
        <v>1</v>
      </c>
      <c r="AE30" s="5"/>
      <c r="AF30" s="5"/>
      <c r="AG30" s="5"/>
      <c r="AH30" s="7"/>
      <c r="AI30" s="5">
        <v>1</v>
      </c>
      <c r="AJ30" s="5"/>
      <c r="AK30" s="5"/>
      <c r="AL30" s="5"/>
      <c r="AM30" s="5"/>
      <c r="AN30" s="5"/>
      <c r="AO30" s="7"/>
      <c r="AP30" s="5"/>
      <c r="AQ30" s="5"/>
      <c r="AR30" s="5">
        <v>1</v>
      </c>
      <c r="AS30" s="5"/>
      <c r="AT30" s="5"/>
      <c r="AU30" s="5"/>
      <c r="AV30" s="7"/>
      <c r="AW30" s="5"/>
      <c r="AX30" s="5">
        <v>1</v>
      </c>
      <c r="AY30" s="5"/>
      <c r="AZ30" s="5"/>
      <c r="BA30" s="5"/>
      <c r="BB30" s="5"/>
      <c r="BC30" s="9"/>
      <c r="BD30" s="7"/>
      <c r="BE30" s="7"/>
      <c r="BF30" s="5"/>
      <c r="BG30" s="5"/>
      <c r="BH30" s="5"/>
      <c r="BI30" s="5">
        <v>1</v>
      </c>
      <c r="BJ30" s="5"/>
      <c r="BK30" s="5"/>
      <c r="BL30" s="7"/>
      <c r="BM30" s="5">
        <v>1</v>
      </c>
      <c r="BN30" s="5"/>
      <c r="BO30" s="5"/>
      <c r="BP30" s="5"/>
      <c r="BQ30" s="5"/>
      <c r="BR30" s="5"/>
      <c r="BS30" s="7"/>
      <c r="BT30" s="5"/>
      <c r="BU30" s="5"/>
      <c r="BV30" s="5"/>
      <c r="BW30" s="5"/>
      <c r="BX30" s="5"/>
      <c r="BY30" s="5">
        <v>1</v>
      </c>
      <c r="BZ30" s="9"/>
      <c r="CA30" s="9"/>
    </row>
    <row r="31" spans="1:79" x14ac:dyDescent="0.3">
      <c r="A31" s="6"/>
      <c r="B31" s="3">
        <v>1</v>
      </c>
      <c r="C31" s="3">
        <v>1</v>
      </c>
      <c r="D31" s="3">
        <v>1</v>
      </c>
      <c r="E31" s="3">
        <v>1</v>
      </c>
      <c r="F31" s="3">
        <v>2</v>
      </c>
      <c r="G31" s="3">
        <v>1</v>
      </c>
      <c r="H31" s="3">
        <v>3</v>
      </c>
      <c r="I31" s="3">
        <v>3</v>
      </c>
      <c r="J31" s="3">
        <v>2</v>
      </c>
      <c r="K31" s="9"/>
      <c r="L31" s="6"/>
      <c r="M31" s="6"/>
      <c r="N31" s="3">
        <v>1</v>
      </c>
      <c r="O31" s="4"/>
      <c r="P31" s="4"/>
      <c r="Q31" s="4"/>
      <c r="R31" s="4"/>
      <c r="S31" s="4"/>
      <c r="T31" s="6"/>
      <c r="U31" s="3">
        <v>1</v>
      </c>
      <c r="V31" s="4"/>
      <c r="W31" s="4"/>
      <c r="X31" s="4"/>
      <c r="Y31" s="4"/>
      <c r="Z31" s="4"/>
      <c r="AA31" s="6"/>
      <c r="AB31" s="3">
        <v>1</v>
      </c>
      <c r="AC31" s="4"/>
      <c r="AD31" s="4"/>
      <c r="AE31" s="4"/>
      <c r="AF31" s="4"/>
      <c r="AG31" s="4"/>
      <c r="AH31" s="6"/>
      <c r="AI31" s="3">
        <v>1</v>
      </c>
      <c r="AJ31" s="4"/>
      <c r="AK31" s="4"/>
      <c r="AL31" s="4"/>
      <c r="AM31" s="4"/>
      <c r="AN31" s="4"/>
      <c r="AO31" s="6"/>
      <c r="AP31" s="4"/>
      <c r="AQ31" s="4"/>
      <c r="AR31" s="3">
        <v>1</v>
      </c>
      <c r="AS31" s="4"/>
      <c r="AT31" s="4"/>
      <c r="AU31" s="4"/>
      <c r="AV31" s="6"/>
      <c r="AW31" s="3">
        <v>1</v>
      </c>
      <c r="AX31" s="4"/>
      <c r="AY31" s="4"/>
      <c r="AZ31" s="4"/>
      <c r="BA31" s="4"/>
      <c r="BB31" s="4"/>
      <c r="BC31" s="9"/>
      <c r="BD31" s="6"/>
      <c r="BE31" s="6"/>
      <c r="BF31" s="4"/>
      <c r="BG31" s="4"/>
      <c r="BH31" s="3">
        <v>1</v>
      </c>
      <c r="BI31" s="4"/>
      <c r="BJ31" s="4"/>
      <c r="BK31" s="4"/>
      <c r="BL31" s="6"/>
      <c r="BM31" s="3">
        <v>1</v>
      </c>
      <c r="BN31" s="4"/>
      <c r="BO31" s="4"/>
      <c r="BP31" s="4"/>
      <c r="BQ31" s="4"/>
      <c r="BR31" s="4"/>
      <c r="BS31" s="6"/>
      <c r="BT31" s="4"/>
      <c r="BU31" s="4"/>
      <c r="BV31" s="4"/>
      <c r="BW31" s="4"/>
      <c r="BX31" s="4"/>
      <c r="BY31" s="3">
        <v>1</v>
      </c>
      <c r="BZ31" s="9"/>
      <c r="CA31" s="9"/>
    </row>
    <row r="32" spans="1:79" ht="55.2" x14ac:dyDescent="0.3">
      <c r="A32" s="6"/>
      <c r="B32" s="3">
        <v>3</v>
      </c>
      <c r="C32" s="3">
        <v>2</v>
      </c>
      <c r="D32" s="3">
        <v>2</v>
      </c>
      <c r="E32" s="3">
        <v>4</v>
      </c>
      <c r="F32" s="3">
        <v>3</v>
      </c>
      <c r="G32" s="3">
        <v>2</v>
      </c>
      <c r="H32" s="3">
        <v>3</v>
      </c>
      <c r="I32" s="3">
        <v>3</v>
      </c>
      <c r="J32" s="3">
        <v>2</v>
      </c>
      <c r="K32" s="9"/>
      <c r="L32" s="6"/>
      <c r="M32" s="6"/>
      <c r="N32" s="4"/>
      <c r="O32" s="4"/>
      <c r="P32" s="4"/>
      <c r="Q32" s="3">
        <v>1</v>
      </c>
      <c r="R32" s="4"/>
      <c r="S32" s="4"/>
      <c r="T32" s="6"/>
      <c r="U32" s="4"/>
      <c r="V32" s="4"/>
      <c r="W32" s="4"/>
      <c r="X32" s="4"/>
      <c r="Y32" s="3">
        <v>1</v>
      </c>
      <c r="Z32" s="4"/>
      <c r="AA32" s="6"/>
      <c r="AB32" s="4"/>
      <c r="AC32" s="4"/>
      <c r="AD32" s="4"/>
      <c r="AE32" s="4"/>
      <c r="AF32" s="4"/>
      <c r="AG32" s="3">
        <v>1</v>
      </c>
      <c r="AH32" s="6"/>
      <c r="AI32" s="4"/>
      <c r="AJ32" s="4"/>
      <c r="AK32" s="4"/>
      <c r="AL32" s="4"/>
      <c r="AM32" s="3">
        <v>1</v>
      </c>
      <c r="AN32" s="4"/>
      <c r="AO32" s="6"/>
      <c r="AP32" s="4"/>
      <c r="AQ32" s="4"/>
      <c r="AR32" s="4"/>
      <c r="AS32" s="4"/>
      <c r="AT32" s="3">
        <v>1</v>
      </c>
      <c r="AU32" s="4"/>
      <c r="AV32" s="6"/>
      <c r="AW32" s="4"/>
      <c r="AX32" s="4"/>
      <c r="AY32" s="4"/>
      <c r="AZ32" s="3">
        <v>1</v>
      </c>
      <c r="BA32" s="4"/>
      <c r="BB32" s="4"/>
      <c r="BC32" s="11" t="s">
        <v>91</v>
      </c>
      <c r="BD32" s="6"/>
      <c r="BE32" s="6"/>
      <c r="BF32" s="4"/>
      <c r="BG32" s="4"/>
      <c r="BH32" s="4"/>
      <c r="BI32" s="3">
        <v>1</v>
      </c>
      <c r="BJ32" s="4"/>
      <c r="BK32" s="4"/>
      <c r="BL32" s="6"/>
      <c r="BM32" s="4"/>
      <c r="BN32" s="4"/>
      <c r="BO32" s="4"/>
      <c r="BP32" s="4"/>
      <c r="BQ32" s="3">
        <v>1</v>
      </c>
      <c r="BR32" s="4"/>
      <c r="BS32" s="6"/>
      <c r="BT32" s="4"/>
      <c r="BU32" s="4"/>
      <c r="BV32" s="4"/>
      <c r="BW32" s="4"/>
      <c r="BX32" s="3">
        <v>1</v>
      </c>
      <c r="BY32" s="4"/>
      <c r="BZ32" s="11" t="s">
        <v>92</v>
      </c>
      <c r="CA32" s="11" t="s">
        <v>93</v>
      </c>
    </row>
    <row r="33" spans="1:79" ht="57.6" x14ac:dyDescent="0.3">
      <c r="A33" s="7"/>
      <c r="B33" s="5">
        <v>2</v>
      </c>
      <c r="C33" s="5">
        <v>2</v>
      </c>
      <c r="D33" s="5">
        <v>2</v>
      </c>
      <c r="E33" s="5">
        <v>1</v>
      </c>
      <c r="F33" s="5">
        <v>1</v>
      </c>
      <c r="G33" s="5">
        <v>1</v>
      </c>
      <c r="H33" s="5">
        <v>1</v>
      </c>
      <c r="I33" s="5">
        <v>4</v>
      </c>
      <c r="J33" s="5">
        <v>2</v>
      </c>
      <c r="K33" s="9"/>
      <c r="L33" s="7"/>
      <c r="M33" s="7"/>
      <c r="N33" s="5"/>
      <c r="O33" s="5">
        <v>1</v>
      </c>
      <c r="P33" s="5"/>
      <c r="Q33" s="5"/>
      <c r="R33" s="5"/>
      <c r="S33" s="5"/>
      <c r="T33" s="7"/>
      <c r="U33" s="5">
        <v>1</v>
      </c>
      <c r="V33" s="5"/>
      <c r="W33" s="5"/>
      <c r="X33" s="5"/>
      <c r="Y33" s="5"/>
      <c r="Z33" s="5"/>
      <c r="AA33" s="7"/>
      <c r="AB33" s="5">
        <v>1</v>
      </c>
      <c r="AC33" s="5"/>
      <c r="AD33" s="5"/>
      <c r="AE33" s="5"/>
      <c r="AF33" s="5"/>
      <c r="AG33" s="5"/>
      <c r="AH33" s="7"/>
      <c r="AI33" s="5">
        <v>1</v>
      </c>
      <c r="AJ33" s="5"/>
      <c r="AK33" s="5"/>
      <c r="AL33" s="5"/>
      <c r="AM33" s="5"/>
      <c r="AN33" s="5"/>
      <c r="AO33" s="7"/>
      <c r="AP33" s="5">
        <v>1</v>
      </c>
      <c r="AQ33" s="5"/>
      <c r="AR33" s="5"/>
      <c r="AS33" s="5"/>
      <c r="AT33" s="5"/>
      <c r="AU33" s="5"/>
      <c r="AV33" s="7"/>
      <c r="AW33" s="5">
        <v>1</v>
      </c>
      <c r="AX33" s="5"/>
      <c r="AY33" s="5"/>
      <c r="AZ33" s="5"/>
      <c r="BA33" s="5"/>
      <c r="BB33" s="5"/>
      <c r="BC33" s="9"/>
      <c r="BD33" s="7"/>
      <c r="BE33" s="7"/>
      <c r="BF33" s="5">
        <v>1</v>
      </c>
      <c r="BG33" s="5"/>
      <c r="BH33" s="5"/>
      <c r="BI33" s="5"/>
      <c r="BJ33" s="5"/>
      <c r="BK33" s="5"/>
      <c r="BL33" s="7"/>
      <c r="BM33" s="5">
        <v>1</v>
      </c>
      <c r="BN33" s="5"/>
      <c r="BO33" s="5"/>
      <c r="BP33" s="5"/>
      <c r="BQ33" s="5"/>
      <c r="BR33" s="5"/>
      <c r="BS33" s="7"/>
      <c r="BT33" s="5">
        <v>1</v>
      </c>
      <c r="BU33" s="5"/>
      <c r="BV33" s="5"/>
      <c r="BW33" s="5"/>
      <c r="BX33" s="5"/>
      <c r="BY33" s="5"/>
      <c r="BZ33" s="9"/>
      <c r="CA33" s="9" t="s">
        <v>113</v>
      </c>
    </row>
    <row r="34" spans="1:79" ht="151.80000000000001" x14ac:dyDescent="0.3">
      <c r="A34" s="6"/>
      <c r="B34" s="3">
        <v>3</v>
      </c>
      <c r="C34" s="3">
        <v>1</v>
      </c>
      <c r="D34" s="3">
        <v>1</v>
      </c>
      <c r="E34" s="3">
        <v>2</v>
      </c>
      <c r="F34" s="3">
        <v>1</v>
      </c>
      <c r="G34" s="3">
        <v>1</v>
      </c>
      <c r="H34" s="3">
        <v>1</v>
      </c>
      <c r="I34" s="3">
        <v>4</v>
      </c>
      <c r="J34" s="3">
        <v>2</v>
      </c>
      <c r="K34" s="11" t="s">
        <v>79</v>
      </c>
      <c r="L34" s="6"/>
      <c r="M34" s="6"/>
      <c r="N34" s="4"/>
      <c r="O34" s="4"/>
      <c r="P34" s="4"/>
      <c r="Q34" s="4"/>
      <c r="R34" s="3">
        <v>1</v>
      </c>
      <c r="S34" s="4"/>
      <c r="T34" s="6"/>
      <c r="U34" s="3">
        <v>1</v>
      </c>
      <c r="V34" s="4"/>
      <c r="W34" s="4"/>
      <c r="X34" s="4"/>
      <c r="Y34" s="4"/>
      <c r="Z34" s="4"/>
      <c r="AA34" s="6"/>
      <c r="AB34" s="3">
        <v>1</v>
      </c>
      <c r="AC34" s="4"/>
      <c r="AD34" s="4"/>
      <c r="AE34" s="4"/>
      <c r="AF34" s="4"/>
      <c r="AG34" s="4"/>
      <c r="AH34" s="6"/>
      <c r="AI34" s="4"/>
      <c r="AJ34" s="4"/>
      <c r="AK34" s="4"/>
      <c r="AL34" s="4"/>
      <c r="AM34" s="4"/>
      <c r="AN34" s="3">
        <v>1</v>
      </c>
      <c r="AO34" s="6"/>
      <c r="AP34" s="3">
        <v>1</v>
      </c>
      <c r="AQ34" s="4"/>
      <c r="AR34" s="4"/>
      <c r="AS34" s="4"/>
      <c r="AT34" s="4"/>
      <c r="AU34" s="4"/>
      <c r="AV34" s="6"/>
      <c r="AW34" s="4"/>
      <c r="AX34" s="4"/>
      <c r="AY34" s="4"/>
      <c r="AZ34" s="3">
        <v>1</v>
      </c>
      <c r="BA34" s="4"/>
      <c r="BB34" s="4"/>
      <c r="BC34" s="11" t="s">
        <v>80</v>
      </c>
      <c r="BD34" s="6"/>
      <c r="BE34" s="6"/>
      <c r="BF34" s="4"/>
      <c r="BG34" s="4"/>
      <c r="BH34" s="3">
        <v>1</v>
      </c>
      <c r="BI34" s="4"/>
      <c r="BJ34" s="4"/>
      <c r="BK34" s="4"/>
      <c r="BL34" s="6"/>
      <c r="BM34" s="4"/>
      <c r="BN34" s="4"/>
      <c r="BO34" s="3">
        <v>1</v>
      </c>
      <c r="BP34" s="4"/>
      <c r="BQ34" s="4"/>
      <c r="BR34" s="4"/>
      <c r="BS34" s="6"/>
      <c r="BT34" s="3">
        <v>1</v>
      </c>
      <c r="BU34" s="4"/>
      <c r="BV34" s="4"/>
      <c r="BW34" s="4"/>
      <c r="BX34" s="4"/>
      <c r="BY34" s="4"/>
      <c r="BZ34" s="9"/>
      <c r="CA34" s="11" t="s">
        <v>81</v>
      </c>
    </row>
    <row r="35" spans="1:79" ht="55.2" x14ac:dyDescent="0.3">
      <c r="A35" s="6"/>
      <c r="B35" s="3">
        <v>2</v>
      </c>
      <c r="C35" s="3">
        <v>2</v>
      </c>
      <c r="D35" s="3">
        <v>3</v>
      </c>
      <c r="E35" s="3">
        <v>2</v>
      </c>
      <c r="F35" s="3">
        <v>1</v>
      </c>
      <c r="G35" s="3">
        <v>1</v>
      </c>
      <c r="H35" s="3">
        <v>1</v>
      </c>
      <c r="I35" s="3">
        <v>4</v>
      </c>
      <c r="J35" s="3">
        <v>2</v>
      </c>
      <c r="K35" s="9"/>
      <c r="L35" s="6"/>
      <c r="M35" s="6"/>
      <c r="N35" s="3">
        <v>1</v>
      </c>
      <c r="O35" s="4"/>
      <c r="P35" s="4"/>
      <c r="Q35" s="4"/>
      <c r="R35" s="4"/>
      <c r="S35" s="4"/>
      <c r="T35" s="6"/>
      <c r="U35" s="3">
        <v>1</v>
      </c>
      <c r="V35" s="4"/>
      <c r="W35" s="4"/>
      <c r="X35" s="4"/>
      <c r="Y35" s="4"/>
      <c r="Z35" s="4"/>
      <c r="AA35" s="6"/>
      <c r="AB35" s="3">
        <v>1</v>
      </c>
      <c r="AC35" s="4"/>
      <c r="AD35" s="4"/>
      <c r="AE35" s="4"/>
      <c r="AF35" s="4"/>
      <c r="AG35" s="4"/>
      <c r="AH35" s="6"/>
      <c r="AI35" s="3">
        <v>1</v>
      </c>
      <c r="AJ35" s="4"/>
      <c r="AK35" s="4"/>
      <c r="AL35" s="4"/>
      <c r="AM35" s="4"/>
      <c r="AN35" s="4"/>
      <c r="AO35" s="6"/>
      <c r="AP35" s="3">
        <v>1</v>
      </c>
      <c r="AQ35" s="4"/>
      <c r="AR35" s="4"/>
      <c r="AS35" s="4"/>
      <c r="AT35" s="4"/>
      <c r="AU35" s="4"/>
      <c r="AV35" s="6"/>
      <c r="AW35" s="3">
        <v>1</v>
      </c>
      <c r="AX35" s="4"/>
      <c r="AY35" s="4"/>
      <c r="AZ35" s="4"/>
      <c r="BA35" s="4"/>
      <c r="BB35" s="4"/>
      <c r="BC35" s="9"/>
      <c r="BD35" s="6"/>
      <c r="BE35" s="6"/>
      <c r="BF35" s="3">
        <v>1</v>
      </c>
      <c r="BG35" s="4"/>
      <c r="BH35" s="4"/>
      <c r="BI35" s="4"/>
      <c r="BJ35" s="4"/>
      <c r="BK35" s="4"/>
      <c r="BL35" s="6"/>
      <c r="BM35" s="3">
        <v>1</v>
      </c>
      <c r="BN35" s="4"/>
      <c r="BO35" s="4"/>
      <c r="BP35" s="4"/>
      <c r="BQ35" s="4"/>
      <c r="BR35" s="4"/>
      <c r="BS35" s="6"/>
      <c r="BT35" s="3">
        <v>1</v>
      </c>
      <c r="BU35" s="4"/>
      <c r="BV35" s="4"/>
      <c r="BW35" s="4"/>
      <c r="BX35" s="4"/>
      <c r="BY35" s="4"/>
      <c r="BZ35" s="9"/>
      <c r="CA35" s="11" t="s">
        <v>50</v>
      </c>
    </row>
    <row r="36" spans="1:79" x14ac:dyDescent="0.3">
      <c r="A36" s="6"/>
      <c r="B36" s="3">
        <v>1</v>
      </c>
      <c r="C36" s="3">
        <v>1</v>
      </c>
      <c r="D36" s="3">
        <v>1</v>
      </c>
      <c r="E36" s="3">
        <v>2</v>
      </c>
      <c r="F36" s="3">
        <v>1</v>
      </c>
      <c r="G36" s="3">
        <v>2</v>
      </c>
      <c r="H36" s="3">
        <v>1</v>
      </c>
      <c r="I36" s="3">
        <v>4</v>
      </c>
      <c r="J36" s="3">
        <v>2</v>
      </c>
      <c r="K36" s="9"/>
      <c r="L36" s="6"/>
      <c r="M36" s="6"/>
      <c r="N36" s="4"/>
      <c r="O36" s="4"/>
      <c r="P36" s="3">
        <v>1</v>
      </c>
      <c r="Q36" s="4"/>
      <c r="R36" s="4"/>
      <c r="S36" s="4"/>
      <c r="T36" s="6"/>
      <c r="U36" s="4"/>
      <c r="V36" s="3">
        <v>1</v>
      </c>
      <c r="W36" s="4"/>
      <c r="X36" s="4"/>
      <c r="Y36" s="4"/>
      <c r="Z36" s="4"/>
      <c r="AA36" s="6"/>
      <c r="AB36" s="4"/>
      <c r="AC36" s="3">
        <v>1</v>
      </c>
      <c r="AD36" s="4"/>
      <c r="AE36" s="4"/>
      <c r="AF36" s="4"/>
      <c r="AG36" s="4"/>
      <c r="AH36" s="6"/>
      <c r="AI36" s="4"/>
      <c r="AJ36" s="3">
        <v>1</v>
      </c>
      <c r="AK36" s="4"/>
      <c r="AL36" s="4"/>
      <c r="AM36" s="4"/>
      <c r="AN36" s="4"/>
      <c r="AO36" s="6"/>
      <c r="AP36" s="4"/>
      <c r="AQ36" s="3">
        <v>1</v>
      </c>
      <c r="AR36" s="4"/>
      <c r="AS36" s="4"/>
      <c r="AT36" s="4"/>
      <c r="AU36" s="4"/>
      <c r="AV36" s="6"/>
      <c r="AW36" s="4"/>
      <c r="AX36" s="3">
        <v>1</v>
      </c>
      <c r="AY36" s="4"/>
      <c r="AZ36" s="4"/>
      <c r="BA36" s="4"/>
      <c r="BB36" s="4"/>
      <c r="BC36" s="9"/>
      <c r="BD36" s="6"/>
      <c r="BE36" s="6"/>
      <c r="BF36" s="4"/>
      <c r="BG36" s="3">
        <v>1</v>
      </c>
      <c r="BH36" s="4"/>
      <c r="BI36" s="4"/>
      <c r="BJ36" s="4"/>
      <c r="BK36" s="4"/>
      <c r="BL36" s="6"/>
      <c r="BM36" s="4"/>
      <c r="BN36" s="3">
        <v>1</v>
      </c>
      <c r="BO36" s="4"/>
      <c r="BP36" s="4"/>
      <c r="BQ36" s="4"/>
      <c r="BR36" s="4"/>
      <c r="BS36" s="6"/>
      <c r="BT36" s="4"/>
      <c r="BU36" s="3">
        <v>1</v>
      </c>
      <c r="BV36" s="4"/>
      <c r="BW36" s="4"/>
      <c r="BX36" s="4"/>
      <c r="BY36" s="4"/>
      <c r="BZ36" s="9"/>
      <c r="CA36" s="9"/>
    </row>
    <row r="37" spans="1:79" x14ac:dyDescent="0.3">
      <c r="A37" s="7"/>
      <c r="B37" s="5">
        <v>3</v>
      </c>
      <c r="C37" s="5">
        <v>3</v>
      </c>
      <c r="D37" s="5">
        <v>3</v>
      </c>
      <c r="E37" s="5">
        <v>4</v>
      </c>
      <c r="F37" s="5">
        <v>1</v>
      </c>
      <c r="G37" s="5">
        <v>2</v>
      </c>
      <c r="H37" s="5">
        <v>1</v>
      </c>
      <c r="I37" s="5">
        <v>4</v>
      </c>
      <c r="J37" s="5">
        <v>2</v>
      </c>
      <c r="K37" s="9"/>
      <c r="L37" s="7"/>
      <c r="M37" s="7"/>
      <c r="N37" s="5"/>
      <c r="O37" s="5">
        <v>1</v>
      </c>
      <c r="P37" s="5"/>
      <c r="Q37" s="5"/>
      <c r="R37" s="5"/>
      <c r="S37" s="5"/>
      <c r="T37" s="7"/>
      <c r="U37" s="5"/>
      <c r="V37" s="5">
        <v>1</v>
      </c>
      <c r="W37" s="5"/>
      <c r="X37" s="5"/>
      <c r="Y37" s="5"/>
      <c r="Z37" s="5"/>
      <c r="AA37" s="7"/>
      <c r="AB37" s="5"/>
      <c r="AC37" s="5">
        <v>1</v>
      </c>
      <c r="AD37" s="5"/>
      <c r="AE37" s="5"/>
      <c r="AF37" s="5"/>
      <c r="AG37" s="5"/>
      <c r="AH37" s="7"/>
      <c r="AI37" s="5">
        <v>1</v>
      </c>
      <c r="AJ37" s="5"/>
      <c r="AK37" s="5"/>
      <c r="AL37" s="5"/>
      <c r="AM37" s="5"/>
      <c r="AN37" s="5"/>
      <c r="AO37" s="7"/>
      <c r="AP37" s="5"/>
      <c r="AQ37" s="5"/>
      <c r="AR37" s="5">
        <v>1</v>
      </c>
      <c r="AS37" s="5"/>
      <c r="AT37" s="5"/>
      <c r="AU37" s="5"/>
      <c r="AV37" s="7"/>
      <c r="AW37" s="5"/>
      <c r="AX37" s="5">
        <v>1</v>
      </c>
      <c r="AY37" s="5"/>
      <c r="AZ37" s="5"/>
      <c r="BA37" s="5"/>
      <c r="BB37" s="5"/>
      <c r="BC37" s="9"/>
      <c r="BD37" s="7"/>
      <c r="BE37" s="7"/>
      <c r="BF37" s="5"/>
      <c r="BG37" s="5">
        <v>1</v>
      </c>
      <c r="BH37" s="5"/>
      <c r="BI37" s="5"/>
      <c r="BJ37" s="5"/>
      <c r="BK37" s="5"/>
      <c r="BL37" s="7"/>
      <c r="BM37" s="5">
        <v>1</v>
      </c>
      <c r="BN37" s="5"/>
      <c r="BO37" s="5"/>
      <c r="BP37" s="5"/>
      <c r="BQ37" s="5"/>
      <c r="BR37" s="5"/>
      <c r="BS37" s="7"/>
      <c r="BT37" s="5"/>
      <c r="BU37" s="5"/>
      <c r="BV37" s="5">
        <v>1</v>
      </c>
      <c r="BW37" s="5"/>
      <c r="BX37" s="5"/>
      <c r="BY37" s="5"/>
      <c r="BZ37" s="9" t="s">
        <v>177</v>
      </c>
      <c r="CA37" s="9"/>
    </row>
    <row r="38" spans="1:79" x14ac:dyDescent="0.3">
      <c r="A38" s="7"/>
      <c r="B38" s="5">
        <v>3</v>
      </c>
      <c r="C38" s="5">
        <v>2</v>
      </c>
      <c r="D38" s="5">
        <v>1</v>
      </c>
      <c r="E38" s="5">
        <v>3</v>
      </c>
      <c r="F38" s="5">
        <v>1</v>
      </c>
      <c r="G38" s="5">
        <v>3</v>
      </c>
      <c r="H38" s="5">
        <v>1</v>
      </c>
      <c r="I38" s="5">
        <v>4</v>
      </c>
      <c r="J38" s="5">
        <v>2</v>
      </c>
      <c r="K38" s="9" t="s">
        <v>165</v>
      </c>
      <c r="L38" s="7"/>
      <c r="M38" s="7"/>
      <c r="N38" s="5">
        <v>1</v>
      </c>
      <c r="O38" s="5"/>
      <c r="P38" s="5"/>
      <c r="Q38" s="5"/>
      <c r="R38" s="5"/>
      <c r="S38" s="5"/>
      <c r="T38" s="7"/>
      <c r="U38" s="5">
        <v>1</v>
      </c>
      <c r="V38" s="5"/>
      <c r="W38" s="5"/>
      <c r="X38" s="5"/>
      <c r="Y38" s="5"/>
      <c r="Z38" s="5"/>
      <c r="AA38" s="7"/>
      <c r="AB38" s="5">
        <v>1</v>
      </c>
      <c r="AC38" s="5"/>
      <c r="AD38" s="5"/>
      <c r="AE38" s="5"/>
      <c r="AF38" s="5"/>
      <c r="AG38" s="5"/>
      <c r="AH38" s="7"/>
      <c r="AI38" s="5">
        <v>1</v>
      </c>
      <c r="AJ38" s="5"/>
      <c r="AK38" s="5"/>
      <c r="AL38" s="5"/>
      <c r="AM38" s="5"/>
      <c r="AN38" s="5"/>
      <c r="AO38" s="7"/>
      <c r="AP38" s="5">
        <v>1</v>
      </c>
      <c r="AQ38" s="5"/>
      <c r="AR38" s="5"/>
      <c r="AS38" s="5"/>
      <c r="AT38" s="5"/>
      <c r="AU38" s="5"/>
      <c r="AV38" s="7"/>
      <c r="AW38" s="5">
        <v>1</v>
      </c>
      <c r="AX38" s="5"/>
      <c r="AY38" s="5"/>
      <c r="AZ38" s="5"/>
      <c r="BA38" s="5"/>
      <c r="BB38" s="5"/>
      <c r="BC38" s="9" t="s">
        <v>166</v>
      </c>
      <c r="BD38" s="7"/>
      <c r="BE38" s="7"/>
      <c r="BF38" s="5">
        <v>1</v>
      </c>
      <c r="BG38" s="5"/>
      <c r="BH38" s="5"/>
      <c r="BI38" s="5"/>
      <c r="BJ38" s="5"/>
      <c r="BK38" s="5"/>
      <c r="BL38" s="7"/>
      <c r="BM38" s="5">
        <v>1</v>
      </c>
      <c r="BN38" s="5"/>
      <c r="BO38" s="5"/>
      <c r="BP38" s="5"/>
      <c r="BQ38" s="5"/>
      <c r="BR38" s="5"/>
      <c r="BS38" s="7"/>
      <c r="BT38" s="5">
        <v>1</v>
      </c>
      <c r="BU38" s="5"/>
      <c r="BV38" s="5"/>
      <c r="BW38" s="5"/>
      <c r="BX38" s="5"/>
      <c r="BY38" s="5"/>
      <c r="BZ38" s="9"/>
      <c r="CA38" s="9"/>
    </row>
    <row r="39" spans="1:79" ht="28.8" x14ac:dyDescent="0.3">
      <c r="A39" s="7"/>
      <c r="B39" s="5">
        <v>2</v>
      </c>
      <c r="C39" s="5">
        <v>2</v>
      </c>
      <c r="D39" s="5">
        <v>1</v>
      </c>
      <c r="E39" s="5">
        <v>1</v>
      </c>
      <c r="F39" s="5">
        <v>1</v>
      </c>
      <c r="G39" s="5">
        <v>4</v>
      </c>
      <c r="H39" s="5">
        <v>1</v>
      </c>
      <c r="I39" s="5">
        <v>4</v>
      </c>
      <c r="J39" s="5">
        <v>2</v>
      </c>
      <c r="K39" s="9" t="s">
        <v>152</v>
      </c>
      <c r="L39" s="7"/>
      <c r="M39" s="7"/>
      <c r="N39" s="5"/>
      <c r="O39" s="5">
        <v>1</v>
      </c>
      <c r="P39" s="5"/>
      <c r="Q39" s="5"/>
      <c r="R39" s="5"/>
      <c r="S39" s="5"/>
      <c r="T39" s="7"/>
      <c r="U39" s="5">
        <v>1</v>
      </c>
      <c r="V39" s="5"/>
      <c r="W39" s="5"/>
      <c r="X39" s="5"/>
      <c r="Y39" s="5"/>
      <c r="Z39" s="5"/>
      <c r="AA39" s="7"/>
      <c r="AB39" s="5"/>
      <c r="AC39" s="5">
        <v>1</v>
      </c>
      <c r="AD39" s="5"/>
      <c r="AE39" s="5"/>
      <c r="AF39" s="5"/>
      <c r="AG39" s="5"/>
      <c r="AH39" s="7"/>
      <c r="AI39" s="5">
        <v>1</v>
      </c>
      <c r="AJ39" s="5"/>
      <c r="AK39" s="5"/>
      <c r="AL39" s="5"/>
      <c r="AM39" s="5"/>
      <c r="AN39" s="5"/>
      <c r="AO39" s="7"/>
      <c r="AP39" s="5">
        <v>1</v>
      </c>
      <c r="AQ39" s="5"/>
      <c r="AR39" s="5"/>
      <c r="AS39" s="5"/>
      <c r="AT39" s="5"/>
      <c r="AU39" s="5"/>
      <c r="AV39" s="7"/>
      <c r="AW39" s="5">
        <v>1</v>
      </c>
      <c r="AX39" s="5"/>
      <c r="AY39" s="5"/>
      <c r="AZ39" s="5"/>
      <c r="BA39" s="5"/>
      <c r="BB39" s="5"/>
      <c r="BC39" s="9" t="s">
        <v>153</v>
      </c>
      <c r="BD39" s="7"/>
      <c r="BE39" s="7"/>
      <c r="BF39" s="5"/>
      <c r="BG39" s="5"/>
      <c r="BH39" s="5"/>
      <c r="BI39" s="5"/>
      <c r="BJ39" s="5"/>
      <c r="BK39" s="5"/>
      <c r="BL39" s="7"/>
      <c r="BM39" s="5"/>
      <c r="BN39" s="5"/>
      <c r="BO39" s="5"/>
      <c r="BP39" s="5"/>
      <c r="BQ39" s="5"/>
      <c r="BR39" s="5"/>
      <c r="BS39" s="7"/>
      <c r="BT39" s="5"/>
      <c r="BU39" s="5"/>
      <c r="BV39" s="5"/>
      <c r="BW39" s="5"/>
      <c r="BX39" s="5"/>
      <c r="BY39" s="5"/>
      <c r="BZ39" s="9"/>
      <c r="CA39" s="9"/>
    </row>
    <row r="40" spans="1:79" ht="138" x14ac:dyDescent="0.3">
      <c r="A40" s="6"/>
      <c r="B40" s="3">
        <v>3</v>
      </c>
      <c r="C40" s="3">
        <v>3</v>
      </c>
      <c r="D40" s="3">
        <v>2</v>
      </c>
      <c r="E40" s="3">
        <v>4</v>
      </c>
      <c r="F40" s="3">
        <v>1</v>
      </c>
      <c r="G40" s="3">
        <v>4</v>
      </c>
      <c r="H40" s="3">
        <v>1</v>
      </c>
      <c r="I40" s="3">
        <v>4</v>
      </c>
      <c r="J40" s="3">
        <v>2</v>
      </c>
      <c r="K40" s="11" t="s">
        <v>35</v>
      </c>
      <c r="L40" s="6"/>
      <c r="M40" s="6"/>
      <c r="N40" s="4"/>
      <c r="O40" s="3">
        <v>1</v>
      </c>
      <c r="P40" s="4"/>
      <c r="Q40" s="4"/>
      <c r="R40" s="4"/>
      <c r="S40" s="4"/>
      <c r="T40" s="6"/>
      <c r="U40" s="4"/>
      <c r="V40" s="4"/>
      <c r="W40" s="3">
        <v>1</v>
      </c>
      <c r="X40" s="4"/>
      <c r="Y40" s="4"/>
      <c r="Z40" s="4"/>
      <c r="AA40" s="6"/>
      <c r="AB40" s="4"/>
      <c r="AC40" s="3">
        <v>1</v>
      </c>
      <c r="AD40" s="4"/>
      <c r="AE40" s="4"/>
      <c r="AF40" s="4"/>
      <c r="AG40" s="4"/>
      <c r="AH40" s="6"/>
      <c r="AI40" s="3">
        <v>1</v>
      </c>
      <c r="AJ40" s="4"/>
      <c r="AK40" s="4"/>
      <c r="AL40" s="4"/>
      <c r="AM40" s="4"/>
      <c r="AN40" s="4"/>
      <c r="AO40" s="6"/>
      <c r="AP40" s="4"/>
      <c r="AQ40" s="3">
        <v>1</v>
      </c>
      <c r="AR40" s="4"/>
      <c r="AS40" s="4"/>
      <c r="AT40" s="4"/>
      <c r="AU40" s="4"/>
      <c r="AV40" s="6"/>
      <c r="AW40" s="4"/>
      <c r="AX40" s="3">
        <v>1</v>
      </c>
      <c r="AY40" s="4"/>
      <c r="AZ40" s="4"/>
      <c r="BA40" s="4"/>
      <c r="BB40" s="4"/>
      <c r="BC40" s="11" t="s">
        <v>35</v>
      </c>
      <c r="BD40" s="6"/>
      <c r="BE40" s="6"/>
      <c r="BF40" s="3">
        <v>1</v>
      </c>
      <c r="BG40" s="4"/>
      <c r="BH40" s="4"/>
      <c r="BI40" s="4"/>
      <c r="BJ40" s="4"/>
      <c r="BK40" s="4"/>
      <c r="BL40" s="6"/>
      <c r="BM40" s="3">
        <v>1</v>
      </c>
      <c r="BN40" s="4"/>
      <c r="BO40" s="4"/>
      <c r="BP40" s="4"/>
      <c r="BQ40" s="4"/>
      <c r="BR40" s="4"/>
      <c r="BS40" s="6"/>
      <c r="BT40" s="4"/>
      <c r="BU40" s="3">
        <v>1</v>
      </c>
      <c r="BV40" s="4"/>
      <c r="BW40" s="4"/>
      <c r="BX40" s="4"/>
      <c r="BY40" s="4"/>
      <c r="BZ40" s="11" t="s">
        <v>35</v>
      </c>
      <c r="CA40" s="11" t="s">
        <v>35</v>
      </c>
    </row>
    <row r="41" spans="1:79" ht="28.8" x14ac:dyDescent="0.3">
      <c r="A41" s="7"/>
      <c r="B41" s="5">
        <v>2</v>
      </c>
      <c r="C41" s="5">
        <v>2</v>
      </c>
      <c r="D41" s="5">
        <v>2</v>
      </c>
      <c r="E41" s="5">
        <v>3</v>
      </c>
      <c r="F41" s="5">
        <v>1</v>
      </c>
      <c r="G41" s="5">
        <v>2</v>
      </c>
      <c r="H41" s="5">
        <v>2</v>
      </c>
      <c r="I41" s="5">
        <v>4</v>
      </c>
      <c r="J41" s="5">
        <v>2</v>
      </c>
      <c r="K41" s="9" t="s">
        <v>211</v>
      </c>
      <c r="L41" s="7"/>
      <c r="M41" s="7"/>
      <c r="N41" s="5">
        <v>1</v>
      </c>
      <c r="O41" s="5"/>
      <c r="P41" s="5"/>
      <c r="Q41" s="5"/>
      <c r="R41" s="5"/>
      <c r="S41" s="5"/>
      <c r="T41" s="7"/>
      <c r="U41" s="5">
        <v>1</v>
      </c>
      <c r="V41" s="5"/>
      <c r="W41" s="5"/>
      <c r="X41" s="5"/>
      <c r="Y41" s="5"/>
      <c r="Z41" s="5"/>
      <c r="AA41" s="7"/>
      <c r="AB41" s="5">
        <v>1</v>
      </c>
      <c r="AC41" s="5"/>
      <c r="AD41" s="5"/>
      <c r="AE41" s="5"/>
      <c r="AF41" s="5"/>
      <c r="AG41" s="5"/>
      <c r="AH41" s="7"/>
      <c r="AI41" s="5">
        <v>1</v>
      </c>
      <c r="AJ41" s="5"/>
      <c r="AK41" s="5"/>
      <c r="AL41" s="5"/>
      <c r="AM41" s="5"/>
      <c r="AN41" s="5"/>
      <c r="AO41" s="7"/>
      <c r="AP41" s="5">
        <v>1</v>
      </c>
      <c r="AQ41" s="5"/>
      <c r="AR41" s="5"/>
      <c r="AS41" s="5"/>
      <c r="AT41" s="5"/>
      <c r="AU41" s="5"/>
      <c r="AV41" s="7"/>
      <c r="AW41" s="5">
        <v>1</v>
      </c>
      <c r="AX41" s="5"/>
      <c r="AY41" s="5"/>
      <c r="AZ41" s="5"/>
      <c r="BA41" s="5"/>
      <c r="BB41" s="5"/>
      <c r="BC41" s="9"/>
      <c r="BD41" s="7"/>
      <c r="BE41" s="7"/>
      <c r="BF41" s="5"/>
      <c r="BG41" s="5"/>
      <c r="BH41" s="5"/>
      <c r="BI41" s="5"/>
      <c r="BJ41" s="5"/>
      <c r="BK41" s="5">
        <v>1</v>
      </c>
      <c r="BL41" s="7"/>
      <c r="BM41" s="5"/>
      <c r="BN41" s="5">
        <v>1</v>
      </c>
      <c r="BO41" s="5"/>
      <c r="BP41" s="5"/>
      <c r="BQ41" s="5"/>
      <c r="BR41" s="5"/>
      <c r="BS41" s="7"/>
      <c r="BT41" s="5">
        <v>1</v>
      </c>
      <c r="BU41" s="5"/>
      <c r="BV41" s="5"/>
      <c r="BW41" s="5"/>
      <c r="BX41" s="5"/>
      <c r="BY41" s="5"/>
      <c r="BZ41" s="9"/>
      <c r="CA41" s="9"/>
    </row>
    <row r="42" spans="1:79" ht="138" x14ac:dyDescent="0.3">
      <c r="A42" s="6"/>
      <c r="B42" s="3">
        <v>1</v>
      </c>
      <c r="C42" s="3">
        <v>3</v>
      </c>
      <c r="D42" s="3">
        <v>2</v>
      </c>
      <c r="E42" s="3">
        <v>4</v>
      </c>
      <c r="F42" s="3">
        <v>1</v>
      </c>
      <c r="G42" s="3">
        <v>2</v>
      </c>
      <c r="H42" s="3">
        <v>2</v>
      </c>
      <c r="I42" s="3">
        <v>4</v>
      </c>
      <c r="J42" s="3">
        <v>2</v>
      </c>
      <c r="K42" s="9"/>
      <c r="L42" s="6"/>
      <c r="M42" s="6"/>
      <c r="N42" s="3">
        <v>1</v>
      </c>
      <c r="O42" s="4"/>
      <c r="P42" s="4"/>
      <c r="Q42" s="4"/>
      <c r="R42" s="4"/>
      <c r="S42" s="4"/>
      <c r="T42" s="6"/>
      <c r="U42" s="4"/>
      <c r="V42" s="4"/>
      <c r="W42" s="4"/>
      <c r="X42" s="4"/>
      <c r="Y42" s="3">
        <v>1</v>
      </c>
      <c r="Z42" s="4"/>
      <c r="AA42" s="6"/>
      <c r="AB42" s="3">
        <v>1</v>
      </c>
      <c r="AC42" s="4"/>
      <c r="AD42" s="4"/>
      <c r="AE42" s="4"/>
      <c r="AF42" s="4"/>
      <c r="AG42" s="4"/>
      <c r="AH42" s="6"/>
      <c r="AI42" s="3">
        <v>1</v>
      </c>
      <c r="AJ42" s="4"/>
      <c r="AK42" s="4"/>
      <c r="AL42" s="4"/>
      <c r="AM42" s="4"/>
      <c r="AN42" s="4"/>
      <c r="AO42" s="6"/>
      <c r="AP42" s="4"/>
      <c r="AQ42" s="4"/>
      <c r="AR42" s="3">
        <v>1</v>
      </c>
      <c r="AS42" s="4"/>
      <c r="AT42" s="4"/>
      <c r="AU42" s="4"/>
      <c r="AV42" s="6"/>
      <c r="AW42" s="4"/>
      <c r="AX42" s="4"/>
      <c r="AY42" s="4"/>
      <c r="AZ42" s="3">
        <v>1</v>
      </c>
      <c r="BA42" s="4"/>
      <c r="BB42" s="4"/>
      <c r="BC42" s="11" t="s">
        <v>51</v>
      </c>
      <c r="BD42" s="6"/>
      <c r="BE42" s="6"/>
      <c r="BF42" s="4"/>
      <c r="BG42" s="4"/>
      <c r="BH42" s="3">
        <v>1</v>
      </c>
      <c r="BI42" s="4"/>
      <c r="BJ42" s="4"/>
      <c r="BK42" s="4"/>
      <c r="BL42" s="6"/>
      <c r="BM42" s="3">
        <v>1</v>
      </c>
      <c r="BN42" s="4"/>
      <c r="BO42" s="4"/>
      <c r="BP42" s="4"/>
      <c r="BQ42" s="4"/>
      <c r="BR42" s="4"/>
      <c r="BS42" s="6"/>
      <c r="BT42" s="4"/>
      <c r="BU42" s="3">
        <v>1</v>
      </c>
      <c r="BV42" s="4"/>
      <c r="BW42" s="4"/>
      <c r="BX42" s="4"/>
      <c r="BY42" s="4"/>
      <c r="BZ42" s="9"/>
      <c r="CA42" s="11" t="s">
        <v>52</v>
      </c>
    </row>
    <row r="43" spans="1:79" ht="193.2" x14ac:dyDescent="0.3">
      <c r="A43" s="6"/>
      <c r="B43" s="3">
        <v>1</v>
      </c>
      <c r="C43" s="3">
        <v>2</v>
      </c>
      <c r="D43" s="3">
        <v>1</v>
      </c>
      <c r="E43" s="3">
        <v>3</v>
      </c>
      <c r="F43" s="3">
        <v>1</v>
      </c>
      <c r="G43" s="3">
        <v>1</v>
      </c>
      <c r="H43" s="3">
        <v>3</v>
      </c>
      <c r="I43" s="3">
        <v>4</v>
      </c>
      <c r="J43" s="3">
        <v>2</v>
      </c>
      <c r="K43" s="9"/>
      <c r="L43" s="6"/>
      <c r="M43" s="6"/>
      <c r="N43" s="3">
        <v>1</v>
      </c>
      <c r="O43" s="4"/>
      <c r="P43" s="4"/>
      <c r="Q43" s="4"/>
      <c r="R43" s="4"/>
      <c r="S43" s="4"/>
      <c r="T43" s="6"/>
      <c r="U43" s="3">
        <v>1</v>
      </c>
      <c r="V43" s="4"/>
      <c r="W43" s="4"/>
      <c r="X43" s="4"/>
      <c r="Y43" s="4"/>
      <c r="Z43" s="4"/>
      <c r="AA43" s="6"/>
      <c r="AB43" s="3">
        <v>1</v>
      </c>
      <c r="AC43" s="4"/>
      <c r="AD43" s="4"/>
      <c r="AE43" s="4"/>
      <c r="AF43" s="4"/>
      <c r="AG43" s="4"/>
      <c r="AH43" s="6"/>
      <c r="AI43" s="3">
        <v>1</v>
      </c>
      <c r="AJ43" s="4"/>
      <c r="AK43" s="4"/>
      <c r="AL43" s="4"/>
      <c r="AM43" s="4"/>
      <c r="AN43" s="4"/>
      <c r="AO43" s="6"/>
      <c r="AP43" s="3">
        <v>1</v>
      </c>
      <c r="AQ43" s="4"/>
      <c r="AR43" s="4"/>
      <c r="AS43" s="4"/>
      <c r="AT43" s="4"/>
      <c r="AU43" s="4"/>
      <c r="AV43" s="6"/>
      <c r="AW43" s="3">
        <v>1</v>
      </c>
      <c r="AX43" s="4"/>
      <c r="AY43" s="4"/>
      <c r="AZ43" s="4"/>
      <c r="BA43" s="4"/>
      <c r="BB43" s="4"/>
      <c r="BC43" s="9"/>
      <c r="BD43" s="6"/>
      <c r="BE43" s="6"/>
      <c r="BF43" s="4"/>
      <c r="BG43" s="4"/>
      <c r="BH43" s="4"/>
      <c r="BI43" s="3">
        <v>1</v>
      </c>
      <c r="BJ43" s="4"/>
      <c r="BK43" s="4"/>
      <c r="BL43" s="6"/>
      <c r="BM43" s="3">
        <v>1</v>
      </c>
      <c r="BN43" s="4"/>
      <c r="BO43" s="4"/>
      <c r="BP43" s="4"/>
      <c r="BQ43" s="4"/>
      <c r="BR43" s="4"/>
      <c r="BS43" s="6"/>
      <c r="BT43" s="4"/>
      <c r="BU43" s="3">
        <v>1</v>
      </c>
      <c r="BV43" s="4"/>
      <c r="BW43" s="4"/>
      <c r="BX43" s="4"/>
      <c r="BY43" s="4"/>
      <c r="BZ43" s="11" t="s">
        <v>89</v>
      </c>
      <c r="CA43" s="11" t="s">
        <v>90</v>
      </c>
    </row>
    <row r="44" spans="1:79" ht="409.6" x14ac:dyDescent="0.3">
      <c r="A44" s="7"/>
      <c r="B44" s="5">
        <v>2</v>
      </c>
      <c r="C44" s="5">
        <v>2</v>
      </c>
      <c r="D44" s="5">
        <v>2</v>
      </c>
      <c r="E44" s="5">
        <v>4</v>
      </c>
      <c r="F44" s="5">
        <v>1</v>
      </c>
      <c r="G44" s="5">
        <v>1</v>
      </c>
      <c r="H44" s="5">
        <v>1</v>
      </c>
      <c r="I44" s="5">
        <v>0</v>
      </c>
      <c r="J44" s="5">
        <v>3</v>
      </c>
      <c r="K44" s="9"/>
      <c r="L44" s="7"/>
      <c r="M44" s="7"/>
      <c r="N44" s="5"/>
      <c r="O44" s="5"/>
      <c r="P44" s="5"/>
      <c r="Q44" s="5"/>
      <c r="R44" s="5"/>
      <c r="S44" s="5">
        <v>1</v>
      </c>
      <c r="T44" s="7"/>
      <c r="U44" s="5"/>
      <c r="V44" s="5"/>
      <c r="W44" s="5"/>
      <c r="X44" s="5"/>
      <c r="Y44" s="5"/>
      <c r="Z44" s="5"/>
      <c r="AA44" s="7"/>
      <c r="AB44" s="5">
        <v>1</v>
      </c>
      <c r="AC44" s="5"/>
      <c r="AD44" s="5"/>
      <c r="AE44" s="5"/>
      <c r="AF44" s="5"/>
      <c r="AG44" s="5"/>
      <c r="AH44" s="7"/>
      <c r="AI44" s="5"/>
      <c r="AJ44" s="5"/>
      <c r="AK44" s="5"/>
      <c r="AL44" s="5"/>
      <c r="AM44" s="5"/>
      <c r="AN44" s="5">
        <v>1</v>
      </c>
      <c r="AO44" s="7"/>
      <c r="AP44" s="5">
        <v>1</v>
      </c>
      <c r="AQ44" s="5"/>
      <c r="AR44" s="5"/>
      <c r="AS44" s="5"/>
      <c r="AT44" s="5"/>
      <c r="AU44" s="5"/>
      <c r="AV44" s="7"/>
      <c r="AW44" s="5">
        <v>1</v>
      </c>
      <c r="AX44" s="5"/>
      <c r="AY44" s="5"/>
      <c r="AZ44" s="5"/>
      <c r="BA44" s="5"/>
      <c r="BB44" s="5"/>
      <c r="BC44" s="9" t="s">
        <v>107</v>
      </c>
      <c r="BD44" s="7" t="s">
        <v>106</v>
      </c>
      <c r="BE44" s="7"/>
      <c r="BF44" s="5"/>
      <c r="BG44" s="5">
        <v>1</v>
      </c>
      <c r="BH44" s="5"/>
      <c r="BI44" s="5"/>
      <c r="BJ44" s="5"/>
      <c r="BK44" s="5"/>
      <c r="BL44" s="7"/>
      <c r="BM44" s="5"/>
      <c r="BN44" s="5"/>
      <c r="BO44" s="5">
        <v>1</v>
      </c>
      <c r="BP44" s="5"/>
      <c r="BQ44" s="5"/>
      <c r="BR44" s="5"/>
      <c r="BS44" s="7"/>
      <c r="BT44" s="5">
        <v>1</v>
      </c>
      <c r="BU44" s="5"/>
      <c r="BV44" s="5"/>
      <c r="BW44" s="5"/>
      <c r="BX44" s="5"/>
      <c r="BY44" s="5"/>
      <c r="BZ44" s="9"/>
      <c r="CA44" s="9"/>
    </row>
    <row r="45" spans="1:79" ht="72" x14ac:dyDescent="0.3">
      <c r="A45" s="7"/>
      <c r="B45" s="5">
        <v>3</v>
      </c>
      <c r="C45" s="5">
        <v>3</v>
      </c>
      <c r="D45" s="5">
        <v>2</v>
      </c>
      <c r="E45" s="5">
        <v>3</v>
      </c>
      <c r="F45" s="5">
        <v>1</v>
      </c>
      <c r="G45" s="5">
        <v>3</v>
      </c>
      <c r="H45" s="5">
        <v>1</v>
      </c>
      <c r="I45" s="5">
        <v>0</v>
      </c>
      <c r="J45" s="5">
        <v>3</v>
      </c>
      <c r="K45" s="9" t="s">
        <v>233</v>
      </c>
      <c r="L45" s="7"/>
      <c r="M45" s="7"/>
      <c r="N45" s="5"/>
      <c r="O45" s="5"/>
      <c r="P45" s="5"/>
      <c r="Q45" s="5"/>
      <c r="R45" s="5">
        <v>1</v>
      </c>
      <c r="S45" s="5"/>
      <c r="T45" s="7"/>
      <c r="U45" s="5"/>
      <c r="V45" s="5"/>
      <c r="W45" s="5"/>
      <c r="X45" s="5"/>
      <c r="Y45" s="5">
        <v>1</v>
      </c>
      <c r="Z45" s="5"/>
      <c r="AA45" s="7"/>
      <c r="AB45" s="5"/>
      <c r="AC45" s="5"/>
      <c r="AD45" s="5">
        <v>1</v>
      </c>
      <c r="AE45" s="5"/>
      <c r="AF45" s="5"/>
      <c r="AG45" s="5"/>
      <c r="AH45" s="7"/>
      <c r="AI45" s="5"/>
      <c r="AJ45" s="5"/>
      <c r="AK45" s="5"/>
      <c r="AL45" s="5">
        <v>1</v>
      </c>
      <c r="AM45" s="5"/>
      <c r="AN45" s="5"/>
      <c r="AO45" s="7"/>
      <c r="AP45" s="5"/>
      <c r="AQ45" s="5"/>
      <c r="AR45" s="5"/>
      <c r="AS45" s="5">
        <v>1</v>
      </c>
      <c r="AT45" s="5"/>
      <c r="AU45" s="5"/>
      <c r="AV45" s="7"/>
      <c r="AW45" s="5"/>
      <c r="AX45" s="5"/>
      <c r="AY45" s="5"/>
      <c r="AZ45" s="5">
        <v>1</v>
      </c>
      <c r="BA45" s="5"/>
      <c r="BB45" s="5"/>
      <c r="BC45" s="9"/>
      <c r="BD45" s="7"/>
      <c r="BE45" s="7"/>
      <c r="BF45" s="5"/>
      <c r="BG45" s="5"/>
      <c r="BH45" s="5"/>
      <c r="BI45" s="5">
        <v>1</v>
      </c>
      <c r="BJ45" s="5"/>
      <c r="BK45" s="5"/>
      <c r="BL45" s="7"/>
      <c r="BM45" s="5"/>
      <c r="BN45" s="5">
        <v>1</v>
      </c>
      <c r="BO45" s="5"/>
      <c r="BP45" s="5"/>
      <c r="BQ45" s="5"/>
      <c r="BR45" s="5"/>
      <c r="BS45" s="7"/>
      <c r="BT45" s="5"/>
      <c r="BU45" s="5">
        <v>1</v>
      </c>
      <c r="BV45" s="5"/>
      <c r="BW45" s="5"/>
      <c r="BX45" s="5"/>
      <c r="BY45" s="5"/>
      <c r="BZ45" s="9"/>
      <c r="CA45" s="9" t="s">
        <v>234</v>
      </c>
    </row>
    <row r="46" spans="1:79" ht="43.2" x14ac:dyDescent="0.3">
      <c r="A46" s="7"/>
      <c r="B46" s="5">
        <v>2</v>
      </c>
      <c r="C46" s="5">
        <v>2</v>
      </c>
      <c r="D46" s="5">
        <v>2</v>
      </c>
      <c r="E46" s="5">
        <v>2</v>
      </c>
      <c r="F46" s="5">
        <v>3</v>
      </c>
      <c r="G46" s="5">
        <v>4</v>
      </c>
      <c r="H46" s="5">
        <v>3</v>
      </c>
      <c r="I46" s="5">
        <v>1</v>
      </c>
      <c r="J46" s="5">
        <v>3</v>
      </c>
      <c r="K46" s="9"/>
      <c r="L46" s="7"/>
      <c r="M46" s="7"/>
      <c r="N46" s="5"/>
      <c r="O46" s="5">
        <v>1</v>
      </c>
      <c r="P46" s="5"/>
      <c r="Q46" s="5"/>
      <c r="R46" s="5"/>
      <c r="S46" s="5"/>
      <c r="T46" s="7"/>
      <c r="U46" s="5"/>
      <c r="V46" s="5">
        <v>1</v>
      </c>
      <c r="W46" s="5"/>
      <c r="X46" s="5"/>
      <c r="Y46" s="5"/>
      <c r="Z46" s="5"/>
      <c r="AA46" s="7"/>
      <c r="AB46" s="5"/>
      <c r="AC46" s="5"/>
      <c r="AD46" s="5">
        <v>1</v>
      </c>
      <c r="AE46" s="5"/>
      <c r="AF46" s="5"/>
      <c r="AG46" s="5"/>
      <c r="AH46" s="7"/>
      <c r="AI46" s="5"/>
      <c r="AJ46" s="5">
        <v>1</v>
      </c>
      <c r="AK46" s="5"/>
      <c r="AL46" s="5"/>
      <c r="AM46" s="5"/>
      <c r="AN46" s="5"/>
      <c r="AO46" s="7"/>
      <c r="AP46" s="5"/>
      <c r="AQ46" s="5"/>
      <c r="AR46" s="5">
        <v>1</v>
      </c>
      <c r="AS46" s="5"/>
      <c r="AT46" s="5"/>
      <c r="AU46" s="5"/>
      <c r="AV46" s="7"/>
      <c r="AW46" s="5"/>
      <c r="AX46" s="5"/>
      <c r="AY46" s="5">
        <v>1</v>
      </c>
      <c r="AZ46" s="5"/>
      <c r="BA46" s="5"/>
      <c r="BB46" s="5"/>
      <c r="BC46" s="9"/>
      <c r="BD46" s="7"/>
      <c r="BE46" s="7"/>
      <c r="BF46" s="5"/>
      <c r="BG46" s="5"/>
      <c r="BH46" s="5"/>
      <c r="BI46" s="5"/>
      <c r="BJ46" s="5"/>
      <c r="BK46" s="5">
        <v>1</v>
      </c>
      <c r="BL46" s="7"/>
      <c r="BM46" s="5"/>
      <c r="BN46" s="5">
        <v>1</v>
      </c>
      <c r="BO46" s="5"/>
      <c r="BP46" s="5"/>
      <c r="BQ46" s="5"/>
      <c r="BR46" s="5"/>
      <c r="BS46" s="7"/>
      <c r="BT46" s="5"/>
      <c r="BU46" s="5"/>
      <c r="BV46" s="5"/>
      <c r="BW46" s="5"/>
      <c r="BX46" s="5"/>
      <c r="BY46" s="5">
        <v>1</v>
      </c>
      <c r="BZ46" s="9" t="s">
        <v>117</v>
      </c>
      <c r="CA46" s="9"/>
    </row>
    <row r="47" spans="1:79" ht="57.6" x14ac:dyDescent="0.3">
      <c r="A47" s="7"/>
      <c r="B47" s="5">
        <v>1</v>
      </c>
      <c r="C47" s="5">
        <v>2</v>
      </c>
      <c r="D47" s="5">
        <v>1</v>
      </c>
      <c r="E47" s="5">
        <v>4</v>
      </c>
      <c r="F47" s="5">
        <v>2</v>
      </c>
      <c r="G47" s="5">
        <v>1</v>
      </c>
      <c r="H47" s="5">
        <v>4</v>
      </c>
      <c r="I47" s="5">
        <v>1</v>
      </c>
      <c r="J47" s="5">
        <v>3</v>
      </c>
      <c r="K47" s="9"/>
      <c r="L47" s="7"/>
      <c r="M47" s="7"/>
      <c r="N47" s="5">
        <v>1</v>
      </c>
      <c r="O47" s="5"/>
      <c r="P47" s="5"/>
      <c r="Q47" s="5"/>
      <c r="R47" s="5"/>
      <c r="S47" s="5"/>
      <c r="T47" s="7"/>
      <c r="U47" s="5"/>
      <c r="V47" s="5"/>
      <c r="W47" s="5"/>
      <c r="X47" s="5"/>
      <c r="Y47" s="5"/>
      <c r="Z47" s="5">
        <v>1</v>
      </c>
      <c r="AA47" s="7"/>
      <c r="AB47" s="5"/>
      <c r="AC47" s="5"/>
      <c r="AD47" s="5"/>
      <c r="AE47" s="5"/>
      <c r="AF47" s="5"/>
      <c r="AG47" s="5">
        <v>1</v>
      </c>
      <c r="AH47" s="7"/>
      <c r="AI47" s="5"/>
      <c r="AJ47" s="5"/>
      <c r="AK47" s="5">
        <v>1</v>
      </c>
      <c r="AL47" s="5"/>
      <c r="AM47" s="5"/>
      <c r="AN47" s="5"/>
      <c r="AO47" s="7"/>
      <c r="AP47" s="5"/>
      <c r="AQ47" s="5"/>
      <c r="AR47" s="5"/>
      <c r="AS47" s="5"/>
      <c r="AT47" s="5"/>
      <c r="AU47" s="5">
        <v>1</v>
      </c>
      <c r="AV47" s="7"/>
      <c r="AW47" s="5"/>
      <c r="AX47" s="5"/>
      <c r="AY47" s="5">
        <v>1</v>
      </c>
      <c r="AZ47" s="5"/>
      <c r="BA47" s="5"/>
      <c r="BB47" s="5"/>
      <c r="BC47" s="9" t="s">
        <v>235</v>
      </c>
      <c r="BD47" s="7"/>
      <c r="BE47" s="7"/>
      <c r="BF47" s="5"/>
      <c r="BG47" s="5"/>
      <c r="BH47" s="5"/>
      <c r="BI47" s="5"/>
      <c r="BJ47" s="5"/>
      <c r="BK47" s="5">
        <v>1</v>
      </c>
      <c r="BL47" s="7"/>
      <c r="BM47" s="5"/>
      <c r="BN47" s="5"/>
      <c r="BO47" s="5">
        <v>1</v>
      </c>
      <c r="BP47" s="5"/>
      <c r="BQ47" s="5"/>
      <c r="BR47" s="5"/>
      <c r="BS47" s="7"/>
      <c r="BT47" s="5"/>
      <c r="BU47" s="5"/>
      <c r="BV47" s="5"/>
      <c r="BW47" s="5"/>
      <c r="BX47" s="5"/>
      <c r="BY47" s="5">
        <v>1</v>
      </c>
      <c r="BZ47" s="9" t="s">
        <v>236</v>
      </c>
      <c r="CA47" s="9" t="s">
        <v>237</v>
      </c>
    </row>
    <row r="48" spans="1:79" x14ac:dyDescent="0.3">
      <c r="A48" s="6"/>
      <c r="B48" s="3">
        <v>2</v>
      </c>
      <c r="C48" s="3">
        <v>1</v>
      </c>
      <c r="D48" s="3">
        <v>2</v>
      </c>
      <c r="E48" s="3">
        <v>1</v>
      </c>
      <c r="F48" s="3">
        <v>4</v>
      </c>
      <c r="G48" s="3">
        <v>1</v>
      </c>
      <c r="H48" s="3">
        <v>4</v>
      </c>
      <c r="I48" s="3">
        <v>1</v>
      </c>
      <c r="J48" s="3">
        <v>3</v>
      </c>
      <c r="K48" s="9"/>
      <c r="L48" s="6"/>
      <c r="M48" s="6"/>
      <c r="N48" s="3">
        <v>1</v>
      </c>
      <c r="O48" s="4"/>
      <c r="P48" s="4"/>
      <c r="Q48" s="4"/>
      <c r="R48" s="4"/>
      <c r="S48" s="4"/>
      <c r="T48" s="6"/>
      <c r="U48" s="4"/>
      <c r="V48" s="4"/>
      <c r="W48" s="4"/>
      <c r="X48" s="4"/>
      <c r="Y48" s="3">
        <v>1</v>
      </c>
      <c r="Z48" s="4"/>
      <c r="AA48" s="6"/>
      <c r="AB48" s="4"/>
      <c r="AC48" s="4"/>
      <c r="AD48" s="4"/>
      <c r="AE48" s="4"/>
      <c r="AF48" s="3">
        <v>1</v>
      </c>
      <c r="AG48" s="4"/>
      <c r="AH48" s="6"/>
      <c r="AI48" s="3">
        <v>1</v>
      </c>
      <c r="AJ48" s="3">
        <v>1</v>
      </c>
      <c r="AK48" s="4"/>
      <c r="AL48" s="4"/>
      <c r="AM48" s="4"/>
      <c r="AN48" s="4"/>
      <c r="AO48" s="6"/>
      <c r="AP48" s="4"/>
      <c r="AQ48" s="4"/>
      <c r="AR48" s="4"/>
      <c r="AS48" s="4"/>
      <c r="AT48" s="4"/>
      <c r="AU48" s="3">
        <v>1</v>
      </c>
      <c r="AV48" s="6"/>
      <c r="AW48" s="4"/>
      <c r="AX48" s="4"/>
      <c r="AY48" s="3">
        <v>1</v>
      </c>
      <c r="AZ48" s="4"/>
      <c r="BA48" s="4"/>
      <c r="BB48" s="4"/>
      <c r="BC48" s="9"/>
      <c r="BD48" s="6"/>
      <c r="BE48" s="6"/>
      <c r="BF48" s="4"/>
      <c r="BG48" s="4"/>
      <c r="BH48" s="4"/>
      <c r="BI48" s="3">
        <v>1</v>
      </c>
      <c r="BJ48" s="4"/>
      <c r="BK48" s="4"/>
      <c r="BL48" s="6"/>
      <c r="BM48" s="4"/>
      <c r="BN48" s="4"/>
      <c r="BO48" s="3">
        <v>1</v>
      </c>
      <c r="BP48" s="4"/>
      <c r="BQ48" s="4"/>
      <c r="BR48" s="4"/>
      <c r="BS48" s="6"/>
      <c r="BT48" s="4"/>
      <c r="BU48" s="4"/>
      <c r="BV48" s="4"/>
      <c r="BW48" s="4"/>
      <c r="BX48" s="4"/>
      <c r="BY48" s="3">
        <v>1</v>
      </c>
      <c r="BZ48" s="9"/>
      <c r="CA48" s="9"/>
    </row>
    <row r="49" spans="1:79" ht="57.6" x14ac:dyDescent="0.3">
      <c r="A49" s="7"/>
      <c r="B49" s="5">
        <v>1</v>
      </c>
      <c r="C49" s="5">
        <v>1</v>
      </c>
      <c r="D49" s="5">
        <v>1</v>
      </c>
      <c r="E49" s="5">
        <v>4</v>
      </c>
      <c r="F49" s="5">
        <v>1</v>
      </c>
      <c r="G49" s="5">
        <v>2</v>
      </c>
      <c r="H49" s="5">
        <v>4</v>
      </c>
      <c r="I49" s="5">
        <v>1</v>
      </c>
      <c r="J49" s="5">
        <v>3</v>
      </c>
      <c r="K49" s="9"/>
      <c r="L49" s="7"/>
      <c r="M49" s="7"/>
      <c r="N49" s="5">
        <v>1</v>
      </c>
      <c r="O49" s="5"/>
      <c r="P49" s="5"/>
      <c r="Q49" s="5"/>
      <c r="R49" s="5"/>
      <c r="S49" s="5"/>
      <c r="T49" s="7"/>
      <c r="U49" s="5"/>
      <c r="V49" s="5"/>
      <c r="W49" s="5"/>
      <c r="X49" s="5"/>
      <c r="Y49" s="5">
        <v>1</v>
      </c>
      <c r="Z49" s="5"/>
      <c r="AA49" s="7"/>
      <c r="AB49" s="5"/>
      <c r="AC49" s="5"/>
      <c r="AD49" s="5"/>
      <c r="AE49" s="5"/>
      <c r="AF49" s="5">
        <v>1</v>
      </c>
      <c r="AG49" s="5"/>
      <c r="AH49" s="7"/>
      <c r="AI49" s="5"/>
      <c r="AJ49" s="5"/>
      <c r="AK49" s="5">
        <v>1</v>
      </c>
      <c r="AL49" s="5"/>
      <c r="AM49" s="5"/>
      <c r="AN49" s="5"/>
      <c r="AO49" s="7"/>
      <c r="AP49" s="5"/>
      <c r="AQ49" s="5"/>
      <c r="AR49" s="5"/>
      <c r="AS49" s="5"/>
      <c r="AT49" s="5">
        <v>1</v>
      </c>
      <c r="AU49" s="5"/>
      <c r="AV49" s="7"/>
      <c r="AW49" s="5">
        <v>1</v>
      </c>
      <c r="AX49" s="5"/>
      <c r="AY49" s="5"/>
      <c r="AZ49" s="5"/>
      <c r="BA49" s="5"/>
      <c r="BB49" s="5"/>
      <c r="BC49" s="9"/>
      <c r="BD49" s="7"/>
      <c r="BE49" s="7"/>
      <c r="BF49" s="5"/>
      <c r="BG49" s="5"/>
      <c r="BH49" s="5"/>
      <c r="BI49" s="5"/>
      <c r="BJ49" s="5">
        <v>1</v>
      </c>
      <c r="BK49" s="5"/>
      <c r="BL49" s="7"/>
      <c r="BM49" s="5"/>
      <c r="BN49" s="5"/>
      <c r="BO49" s="5"/>
      <c r="BP49" s="5"/>
      <c r="BQ49" s="5">
        <v>1</v>
      </c>
      <c r="BR49" s="5"/>
      <c r="BS49" s="7"/>
      <c r="BT49" s="5"/>
      <c r="BU49" s="5"/>
      <c r="BV49" s="5"/>
      <c r="BW49" s="5"/>
      <c r="BX49" s="5"/>
      <c r="BY49" s="5">
        <v>1</v>
      </c>
      <c r="BZ49" s="9" t="s">
        <v>236</v>
      </c>
      <c r="CA49" s="9"/>
    </row>
    <row r="50" spans="1:79" ht="43.2" x14ac:dyDescent="0.3">
      <c r="A50" s="7"/>
      <c r="B50" s="5">
        <v>3</v>
      </c>
      <c r="C50" s="5">
        <v>4</v>
      </c>
      <c r="D50" s="5">
        <v>3</v>
      </c>
      <c r="E50" s="5">
        <v>2</v>
      </c>
      <c r="F50" s="5">
        <v>2</v>
      </c>
      <c r="G50" s="5">
        <v>3</v>
      </c>
      <c r="H50" s="5">
        <v>4</v>
      </c>
      <c r="I50" s="5">
        <v>1</v>
      </c>
      <c r="J50" s="5">
        <v>3</v>
      </c>
      <c r="K50" s="9" t="s">
        <v>112</v>
      </c>
      <c r="L50" s="7"/>
      <c r="M50" s="7"/>
      <c r="N50" s="5"/>
      <c r="O50" s="5">
        <v>1</v>
      </c>
      <c r="P50" s="5"/>
      <c r="Q50" s="5"/>
      <c r="R50" s="5"/>
      <c r="S50" s="5"/>
      <c r="T50" s="7"/>
      <c r="U50" s="5"/>
      <c r="V50" s="5">
        <v>1</v>
      </c>
      <c r="W50" s="5"/>
      <c r="X50" s="5"/>
      <c r="Y50" s="5"/>
      <c r="Z50" s="5"/>
      <c r="AA50" s="7"/>
      <c r="AB50" s="5"/>
      <c r="AC50" s="5"/>
      <c r="AD50" s="5"/>
      <c r="AE50" s="5">
        <v>1</v>
      </c>
      <c r="AF50" s="5"/>
      <c r="AG50" s="5"/>
      <c r="AH50" s="7"/>
      <c r="AI50" s="5"/>
      <c r="AJ50" s="5">
        <v>1</v>
      </c>
      <c r="AK50" s="5"/>
      <c r="AL50" s="5"/>
      <c r="AM50" s="5"/>
      <c r="AN50" s="5"/>
      <c r="AO50" s="7"/>
      <c r="AP50" s="5"/>
      <c r="AQ50" s="5">
        <v>1</v>
      </c>
      <c r="AR50" s="5"/>
      <c r="AS50" s="5"/>
      <c r="AT50" s="5"/>
      <c r="AU50" s="5"/>
      <c r="AV50" s="7"/>
      <c r="AW50" s="5"/>
      <c r="AX50" s="5">
        <v>1</v>
      </c>
      <c r="AY50" s="5"/>
      <c r="AZ50" s="5"/>
      <c r="BA50" s="5"/>
      <c r="BB50" s="5"/>
      <c r="BC50" s="9"/>
      <c r="BD50" s="7"/>
      <c r="BE50" s="7"/>
      <c r="BF50" s="5">
        <v>1</v>
      </c>
      <c r="BG50" s="5"/>
      <c r="BH50" s="5"/>
      <c r="BI50" s="5"/>
      <c r="BJ50" s="5"/>
      <c r="BK50" s="5"/>
      <c r="BL50" s="7"/>
      <c r="BM50" s="5">
        <v>1</v>
      </c>
      <c r="BN50" s="5"/>
      <c r="BO50" s="5"/>
      <c r="BP50" s="5"/>
      <c r="BQ50" s="5"/>
      <c r="BR50" s="5"/>
      <c r="BS50" s="7"/>
      <c r="BT50" s="5"/>
      <c r="BU50" s="5">
        <v>1</v>
      </c>
      <c r="BV50" s="5"/>
      <c r="BW50" s="5"/>
      <c r="BX50" s="5"/>
      <c r="BY50" s="5"/>
      <c r="BZ50" s="9"/>
      <c r="CA50" s="9"/>
    </row>
    <row r="51" spans="1:79" ht="57.6" x14ac:dyDescent="0.3">
      <c r="A51" s="7"/>
      <c r="B51" s="5">
        <v>4</v>
      </c>
      <c r="C51" s="5">
        <v>4</v>
      </c>
      <c r="D51" s="5">
        <v>3</v>
      </c>
      <c r="E51" s="5">
        <v>1</v>
      </c>
      <c r="F51" s="5">
        <v>4</v>
      </c>
      <c r="G51" s="5">
        <v>3</v>
      </c>
      <c r="H51" s="5">
        <v>4</v>
      </c>
      <c r="I51" s="5">
        <v>1</v>
      </c>
      <c r="J51" s="5">
        <v>3</v>
      </c>
      <c r="K51" s="9" t="s">
        <v>114</v>
      </c>
      <c r="L51" s="7"/>
      <c r="M51" s="7"/>
      <c r="N51" s="5"/>
      <c r="O51" s="5"/>
      <c r="P51" s="5">
        <v>1</v>
      </c>
      <c r="Q51" s="5"/>
      <c r="R51" s="5"/>
      <c r="S51" s="5"/>
      <c r="T51" s="7"/>
      <c r="U51" s="5"/>
      <c r="V51" s="5">
        <v>1</v>
      </c>
      <c r="W51" s="5"/>
      <c r="X51" s="5"/>
      <c r="Y51" s="5"/>
      <c r="Z51" s="5"/>
      <c r="AA51" s="7"/>
      <c r="AB51" s="5"/>
      <c r="AC51" s="5"/>
      <c r="AD51" s="5"/>
      <c r="AE51" s="5"/>
      <c r="AF51" s="5"/>
      <c r="AG51" s="5">
        <v>1</v>
      </c>
      <c r="AH51" s="7"/>
      <c r="AI51" s="5"/>
      <c r="AJ51" s="5"/>
      <c r="AK51" s="5"/>
      <c r="AL51" s="5"/>
      <c r="AM51" s="5"/>
      <c r="AN51" s="5">
        <v>1</v>
      </c>
      <c r="AO51" s="7"/>
      <c r="AP51" s="5"/>
      <c r="AQ51" s="5"/>
      <c r="AR51" s="5">
        <v>1</v>
      </c>
      <c r="AS51" s="5"/>
      <c r="AT51" s="5"/>
      <c r="AU51" s="5"/>
      <c r="AV51" s="7"/>
      <c r="AW51" s="5">
        <v>1</v>
      </c>
      <c r="AX51" s="5"/>
      <c r="AY51" s="5"/>
      <c r="AZ51" s="5"/>
      <c r="BA51" s="5"/>
      <c r="BB51" s="5"/>
      <c r="BC51" s="9" t="s">
        <v>115</v>
      </c>
      <c r="BD51" s="7"/>
      <c r="BE51" s="7"/>
      <c r="BF51" s="5"/>
      <c r="BG51" s="5"/>
      <c r="BH51" s="5"/>
      <c r="BI51" s="5"/>
      <c r="BJ51" s="5">
        <v>1</v>
      </c>
      <c r="BK51" s="5"/>
      <c r="BL51" s="7"/>
      <c r="BM51" s="5"/>
      <c r="BN51" s="5"/>
      <c r="BO51" s="5"/>
      <c r="BP51" s="5"/>
      <c r="BQ51" s="5"/>
      <c r="BR51" s="5">
        <v>1</v>
      </c>
      <c r="BS51" s="7"/>
      <c r="BT51" s="5"/>
      <c r="BU51" s="5">
        <v>1</v>
      </c>
      <c r="BV51" s="5"/>
      <c r="BW51" s="5"/>
      <c r="BX51" s="5"/>
      <c r="BY51" s="5"/>
      <c r="BZ51" s="9"/>
      <c r="CA51" s="9" t="s">
        <v>116</v>
      </c>
    </row>
    <row r="52" spans="1:79" ht="110.4" x14ac:dyDescent="0.3">
      <c r="A52" s="6"/>
      <c r="B52" s="3">
        <v>2</v>
      </c>
      <c r="C52" s="3">
        <v>3</v>
      </c>
      <c r="D52" s="3">
        <v>1</v>
      </c>
      <c r="E52" s="3">
        <v>1</v>
      </c>
      <c r="F52" s="3">
        <v>2</v>
      </c>
      <c r="G52" s="3">
        <v>2</v>
      </c>
      <c r="H52" s="3">
        <v>1</v>
      </c>
      <c r="I52" s="3">
        <v>2</v>
      </c>
      <c r="J52" s="3">
        <v>3</v>
      </c>
      <c r="K52" s="11" t="s">
        <v>30</v>
      </c>
      <c r="L52" s="6"/>
      <c r="M52" s="6"/>
      <c r="N52" s="4"/>
      <c r="O52" s="3">
        <v>1</v>
      </c>
      <c r="P52" s="4"/>
      <c r="Q52" s="4"/>
      <c r="R52" s="4"/>
      <c r="S52" s="4"/>
      <c r="T52" s="6"/>
      <c r="U52" s="4"/>
      <c r="V52" s="3">
        <v>1</v>
      </c>
      <c r="W52" s="4"/>
      <c r="X52" s="4"/>
      <c r="Y52" s="4"/>
      <c r="Z52" s="4"/>
      <c r="AA52" s="6"/>
      <c r="AB52" s="4"/>
      <c r="AC52" s="4"/>
      <c r="AD52" s="3">
        <v>1</v>
      </c>
      <c r="AE52" s="4"/>
      <c r="AF52" s="4"/>
      <c r="AG52" s="4"/>
      <c r="AH52" s="6"/>
      <c r="AI52" s="4"/>
      <c r="AJ52" s="4"/>
      <c r="AK52" s="4"/>
      <c r="AL52" s="3">
        <v>1</v>
      </c>
      <c r="AM52" s="4"/>
      <c r="AN52" s="4"/>
      <c r="AO52" s="6"/>
      <c r="AP52" s="4"/>
      <c r="AQ52" s="3">
        <v>1</v>
      </c>
      <c r="AR52" s="4"/>
      <c r="AS52" s="4"/>
      <c r="AT52" s="4"/>
      <c r="AU52" s="4"/>
      <c r="AV52" s="6"/>
      <c r="AW52" s="3">
        <v>1</v>
      </c>
      <c r="AX52" s="4"/>
      <c r="AY52" s="4"/>
      <c r="AZ52" s="4"/>
      <c r="BA52" s="4"/>
      <c r="BB52" s="4"/>
      <c r="BC52" s="11" t="s">
        <v>31</v>
      </c>
      <c r="BD52" s="6"/>
      <c r="BE52" s="6"/>
      <c r="BF52" s="4"/>
      <c r="BG52" s="3">
        <v>1</v>
      </c>
      <c r="BH52" s="4"/>
      <c r="BI52" s="4"/>
      <c r="BJ52" s="4"/>
      <c r="BK52" s="4"/>
      <c r="BL52" s="6"/>
      <c r="BM52" s="4"/>
      <c r="BN52" s="4"/>
      <c r="BO52" s="4"/>
      <c r="BP52" s="4"/>
      <c r="BQ52" s="3">
        <v>1</v>
      </c>
      <c r="BR52" s="4"/>
      <c r="BS52" s="6"/>
      <c r="BT52" s="4"/>
      <c r="BU52" s="3">
        <v>1</v>
      </c>
      <c r="BV52" s="4"/>
      <c r="BW52" s="4"/>
      <c r="BX52" s="4"/>
      <c r="BY52" s="4"/>
      <c r="BZ52" s="11" t="s">
        <v>32</v>
      </c>
      <c r="CA52" s="11" t="s">
        <v>33</v>
      </c>
    </row>
    <row r="53" spans="1:79" ht="124.2" x14ac:dyDescent="0.3">
      <c r="A53" s="6"/>
      <c r="B53" s="3">
        <v>3</v>
      </c>
      <c r="C53" s="3">
        <v>2</v>
      </c>
      <c r="D53" s="3">
        <v>1</v>
      </c>
      <c r="E53" s="3">
        <v>2</v>
      </c>
      <c r="F53" s="3">
        <v>1</v>
      </c>
      <c r="G53" s="3">
        <v>1</v>
      </c>
      <c r="H53" s="3">
        <v>3</v>
      </c>
      <c r="I53" s="3">
        <v>2</v>
      </c>
      <c r="J53" s="3">
        <v>3</v>
      </c>
      <c r="K53" s="11" t="s">
        <v>46</v>
      </c>
      <c r="L53" s="6"/>
      <c r="M53" s="6"/>
      <c r="N53" s="3">
        <v>1</v>
      </c>
      <c r="O53" s="4"/>
      <c r="P53" s="4"/>
      <c r="Q53" s="4"/>
      <c r="R53" s="4"/>
      <c r="S53" s="4"/>
      <c r="T53" s="6"/>
      <c r="U53" s="3">
        <v>1</v>
      </c>
      <c r="V53" s="4"/>
      <c r="W53" s="4"/>
      <c r="X53" s="4"/>
      <c r="Y53" s="4"/>
      <c r="Z53" s="4"/>
      <c r="AA53" s="6"/>
      <c r="AB53" s="3">
        <v>1</v>
      </c>
      <c r="AC53" s="4"/>
      <c r="AD53" s="4"/>
      <c r="AE53" s="4"/>
      <c r="AF53" s="4"/>
      <c r="AG53" s="4"/>
      <c r="AH53" s="6"/>
      <c r="AI53" s="3">
        <v>1</v>
      </c>
      <c r="AJ53" s="4"/>
      <c r="AK53" s="4"/>
      <c r="AL53" s="4"/>
      <c r="AM53" s="4"/>
      <c r="AN53" s="4"/>
      <c r="AO53" s="6"/>
      <c r="AP53" s="4"/>
      <c r="AQ53" s="3">
        <v>1</v>
      </c>
      <c r="AR53" s="4"/>
      <c r="AS53" s="4"/>
      <c r="AT53" s="4"/>
      <c r="AU53" s="4"/>
      <c r="AV53" s="6"/>
      <c r="AW53" s="3">
        <v>1</v>
      </c>
      <c r="AX53" s="4"/>
      <c r="AY53" s="4"/>
      <c r="AZ53" s="4"/>
      <c r="BA53" s="4"/>
      <c r="BB53" s="4"/>
      <c r="BC53" s="9"/>
      <c r="BD53" s="6"/>
      <c r="BE53" s="6"/>
      <c r="BF53" s="3">
        <v>1</v>
      </c>
      <c r="BG53" s="4"/>
      <c r="BH53" s="4"/>
      <c r="BI53" s="4"/>
      <c r="BJ53" s="4"/>
      <c r="BK53" s="4"/>
      <c r="BL53" s="6"/>
      <c r="BM53" s="3">
        <v>1</v>
      </c>
      <c r="BN53" s="4"/>
      <c r="BO53" s="4"/>
      <c r="BP53" s="4"/>
      <c r="BQ53" s="4"/>
      <c r="BR53" s="4"/>
      <c r="BS53" s="6"/>
      <c r="BT53" s="3">
        <v>1</v>
      </c>
      <c r="BU53" s="4"/>
      <c r="BV53" s="4"/>
      <c r="BW53" s="4"/>
      <c r="BX53" s="4"/>
      <c r="BY53" s="4"/>
      <c r="BZ53" s="11" t="s">
        <v>47</v>
      </c>
      <c r="CA53" s="9"/>
    </row>
    <row r="54" spans="1:79" x14ac:dyDescent="0.3">
      <c r="A54" s="6"/>
      <c r="B54" s="3">
        <v>3</v>
      </c>
      <c r="C54" s="3">
        <v>3</v>
      </c>
      <c r="D54" s="3">
        <v>2</v>
      </c>
      <c r="E54" s="3">
        <v>1</v>
      </c>
      <c r="F54" s="3">
        <v>1</v>
      </c>
      <c r="G54" s="3">
        <v>2</v>
      </c>
      <c r="H54" s="3">
        <v>3</v>
      </c>
      <c r="I54" s="3">
        <v>2</v>
      </c>
      <c r="J54" s="3">
        <v>3</v>
      </c>
      <c r="K54" s="9"/>
      <c r="L54" s="6"/>
      <c r="M54" s="6"/>
      <c r="N54" s="3">
        <v>1</v>
      </c>
      <c r="O54" s="4"/>
      <c r="P54" s="4"/>
      <c r="Q54" s="4"/>
      <c r="R54" s="4"/>
      <c r="S54" s="4"/>
      <c r="T54" s="6"/>
      <c r="U54" s="3">
        <v>1</v>
      </c>
      <c r="V54" s="4"/>
      <c r="W54" s="4"/>
      <c r="X54" s="4"/>
      <c r="Y54" s="4"/>
      <c r="Z54" s="4"/>
      <c r="AA54" s="6"/>
      <c r="AB54" s="3">
        <v>1</v>
      </c>
      <c r="AC54" s="4"/>
      <c r="AD54" s="4"/>
      <c r="AE54" s="4"/>
      <c r="AF54" s="4"/>
      <c r="AG54" s="4"/>
      <c r="AH54" s="6"/>
      <c r="AI54" s="3">
        <v>1</v>
      </c>
      <c r="AJ54" s="4"/>
      <c r="AK54" s="4"/>
      <c r="AL54" s="4"/>
      <c r="AM54" s="4"/>
      <c r="AN54" s="4"/>
      <c r="AO54" s="6"/>
      <c r="AP54" s="3">
        <v>1</v>
      </c>
      <c r="AQ54" s="4"/>
      <c r="AR54" s="4"/>
      <c r="AS54" s="4"/>
      <c r="AT54" s="4"/>
      <c r="AU54" s="4"/>
      <c r="AV54" s="6"/>
      <c r="AW54" s="3">
        <v>1</v>
      </c>
      <c r="AX54" s="4"/>
      <c r="AY54" s="4"/>
      <c r="AZ54" s="4"/>
      <c r="BA54" s="4"/>
      <c r="BB54" s="4"/>
      <c r="BC54" s="9"/>
      <c r="BD54" s="6"/>
      <c r="BE54" s="6"/>
      <c r="BF54" s="3">
        <v>1</v>
      </c>
      <c r="BG54" s="4"/>
      <c r="BH54" s="4"/>
      <c r="BI54" s="4"/>
      <c r="BJ54" s="4"/>
      <c r="BK54" s="4"/>
      <c r="BL54" s="6"/>
      <c r="BM54" s="3">
        <v>1</v>
      </c>
      <c r="BN54" s="4"/>
      <c r="BO54" s="4"/>
      <c r="BP54" s="4"/>
      <c r="BQ54" s="4"/>
      <c r="BR54" s="4"/>
      <c r="BS54" s="6"/>
      <c r="BT54" s="4"/>
      <c r="BU54" s="4"/>
      <c r="BV54" s="4"/>
      <c r="BW54" s="4"/>
      <c r="BX54" s="4"/>
      <c r="BY54" s="3">
        <v>1</v>
      </c>
      <c r="BZ54" s="9"/>
      <c r="CA54" s="9"/>
    </row>
    <row r="55" spans="1:79" x14ac:dyDescent="0.3">
      <c r="A55" s="6"/>
      <c r="B55" s="3">
        <v>2</v>
      </c>
      <c r="C55" s="3">
        <v>4</v>
      </c>
      <c r="D55" s="3">
        <v>2</v>
      </c>
      <c r="E55" s="3">
        <v>4</v>
      </c>
      <c r="F55" s="3">
        <v>3</v>
      </c>
      <c r="G55" s="3">
        <v>2</v>
      </c>
      <c r="H55" s="3">
        <v>3</v>
      </c>
      <c r="I55" s="3">
        <v>2</v>
      </c>
      <c r="J55" s="3">
        <v>3</v>
      </c>
      <c r="K55" s="9"/>
      <c r="L55" s="6"/>
      <c r="M55" s="6"/>
      <c r="N55" s="4"/>
      <c r="O55" s="3">
        <v>1</v>
      </c>
      <c r="P55" s="4"/>
      <c r="Q55" s="4"/>
      <c r="R55" s="4"/>
      <c r="S55" s="4"/>
      <c r="T55" s="6"/>
      <c r="U55" s="4"/>
      <c r="V55" s="4"/>
      <c r="W55" s="3">
        <v>1</v>
      </c>
      <c r="X55" s="4"/>
      <c r="Y55" s="4"/>
      <c r="Z55" s="4"/>
      <c r="AA55" s="6"/>
      <c r="AB55" s="4"/>
      <c r="AC55" s="3">
        <v>1</v>
      </c>
      <c r="AD55" s="4"/>
      <c r="AE55" s="4"/>
      <c r="AF55" s="4"/>
      <c r="AG55" s="4"/>
      <c r="AH55" s="6"/>
      <c r="AI55" s="4"/>
      <c r="AJ55" s="3">
        <v>1</v>
      </c>
      <c r="AK55" s="4"/>
      <c r="AL55" s="4"/>
      <c r="AM55" s="4"/>
      <c r="AN55" s="4"/>
      <c r="AO55" s="6"/>
      <c r="AP55" s="4"/>
      <c r="AQ55" s="3">
        <v>1</v>
      </c>
      <c r="AR55" s="4"/>
      <c r="AS55" s="4"/>
      <c r="AT55" s="4"/>
      <c r="AU55" s="4"/>
      <c r="AV55" s="6"/>
      <c r="AW55" s="4"/>
      <c r="AX55" s="3">
        <v>1</v>
      </c>
      <c r="AY55" s="4"/>
      <c r="AZ55" s="4"/>
      <c r="BA55" s="4"/>
      <c r="BB55" s="4"/>
      <c r="BC55" s="9"/>
      <c r="BD55" s="6"/>
      <c r="BE55" s="6"/>
      <c r="BF55" s="4"/>
      <c r="BG55" s="3">
        <v>1</v>
      </c>
      <c r="BH55" s="4"/>
      <c r="BI55" s="4"/>
      <c r="BJ55" s="4"/>
      <c r="BK55" s="4"/>
      <c r="BL55" s="6"/>
      <c r="BM55" s="4"/>
      <c r="BN55" s="4"/>
      <c r="BO55" s="3">
        <v>1</v>
      </c>
      <c r="BP55" s="4"/>
      <c r="BQ55" s="4"/>
      <c r="BR55" s="4"/>
      <c r="BS55" s="6"/>
      <c r="BT55" s="4"/>
      <c r="BU55" s="3">
        <v>1</v>
      </c>
      <c r="BV55" s="4"/>
      <c r="BW55" s="4"/>
      <c r="BX55" s="4"/>
      <c r="BY55" s="4"/>
      <c r="BZ55" s="9"/>
      <c r="CA55" s="9"/>
    </row>
    <row r="56" spans="1:79" ht="82.8" x14ac:dyDescent="0.3">
      <c r="A56" s="6"/>
      <c r="B56" s="3">
        <v>3</v>
      </c>
      <c r="C56" s="3">
        <v>3</v>
      </c>
      <c r="D56" s="3">
        <v>2</v>
      </c>
      <c r="E56" s="3">
        <v>4</v>
      </c>
      <c r="F56" s="3">
        <v>3</v>
      </c>
      <c r="G56" s="3">
        <v>3</v>
      </c>
      <c r="H56" s="3">
        <v>3</v>
      </c>
      <c r="I56" s="3">
        <v>2</v>
      </c>
      <c r="J56" s="3">
        <v>3</v>
      </c>
      <c r="K56" s="9"/>
      <c r="L56" s="6"/>
      <c r="M56" s="6"/>
      <c r="N56" s="4"/>
      <c r="O56" s="4"/>
      <c r="P56" s="4"/>
      <c r="Q56" s="4"/>
      <c r="R56" s="3">
        <v>1</v>
      </c>
      <c r="S56" s="4"/>
      <c r="T56" s="6"/>
      <c r="U56" s="4"/>
      <c r="V56" s="3">
        <v>1</v>
      </c>
      <c r="W56" s="4"/>
      <c r="X56" s="4"/>
      <c r="Y56" s="4"/>
      <c r="Z56" s="4"/>
      <c r="AA56" s="6"/>
      <c r="AB56" s="4"/>
      <c r="AC56" s="3">
        <v>1</v>
      </c>
      <c r="AD56" s="4"/>
      <c r="AE56" s="4"/>
      <c r="AF56" s="4"/>
      <c r="AG56" s="4"/>
      <c r="AH56" s="6"/>
      <c r="AI56" s="4"/>
      <c r="AJ56" s="3">
        <v>1</v>
      </c>
      <c r="AK56" s="4"/>
      <c r="AL56" s="4"/>
      <c r="AM56" s="4"/>
      <c r="AN56" s="4"/>
      <c r="AO56" s="6"/>
      <c r="AP56" s="4"/>
      <c r="AQ56" s="3">
        <v>1</v>
      </c>
      <c r="AR56" s="4"/>
      <c r="AS56" s="4"/>
      <c r="AT56" s="4"/>
      <c r="AU56" s="4"/>
      <c r="AV56" s="6"/>
      <c r="AW56" s="4"/>
      <c r="AX56" s="3">
        <v>1</v>
      </c>
      <c r="AY56" s="4"/>
      <c r="AZ56" s="4"/>
      <c r="BA56" s="4"/>
      <c r="BB56" s="4"/>
      <c r="BC56" s="9"/>
      <c r="BD56" s="6"/>
      <c r="BE56" s="6"/>
      <c r="BF56" s="4"/>
      <c r="BG56" s="4"/>
      <c r="BH56" s="4"/>
      <c r="BI56" s="4"/>
      <c r="BJ56" s="3">
        <v>1</v>
      </c>
      <c r="BK56" s="4"/>
      <c r="BL56" s="6"/>
      <c r="BM56" s="4"/>
      <c r="BN56" s="4"/>
      <c r="BO56" s="4"/>
      <c r="BP56" s="4"/>
      <c r="BQ56" s="3">
        <v>1</v>
      </c>
      <c r="BR56" s="4"/>
      <c r="BS56" s="6"/>
      <c r="BT56" s="4"/>
      <c r="BU56" s="4"/>
      <c r="BV56" s="4"/>
      <c r="BW56" s="4"/>
      <c r="BX56" s="3">
        <v>1</v>
      </c>
      <c r="BY56" s="4"/>
      <c r="BZ56" s="9"/>
      <c r="CA56" s="11" t="s">
        <v>78</v>
      </c>
    </row>
    <row r="57" spans="1:79" x14ac:dyDescent="0.3">
      <c r="A57" s="7"/>
      <c r="B57" s="5">
        <v>3</v>
      </c>
      <c r="C57" s="5">
        <v>3</v>
      </c>
      <c r="D57" s="5">
        <v>3</v>
      </c>
      <c r="E57" s="5">
        <v>4</v>
      </c>
      <c r="F57" s="5">
        <v>2</v>
      </c>
      <c r="G57" s="5">
        <v>4</v>
      </c>
      <c r="H57" s="5">
        <v>3</v>
      </c>
      <c r="I57" s="5">
        <v>2</v>
      </c>
      <c r="J57" s="5">
        <v>3</v>
      </c>
      <c r="K57" s="9" t="s">
        <v>131</v>
      </c>
      <c r="L57" s="7"/>
      <c r="M57" s="7"/>
      <c r="N57" s="5"/>
      <c r="O57" s="5">
        <v>1</v>
      </c>
      <c r="P57" s="5"/>
      <c r="Q57" s="5"/>
      <c r="R57" s="5"/>
      <c r="S57" s="5"/>
      <c r="T57" s="7"/>
      <c r="U57" s="5"/>
      <c r="V57" s="5"/>
      <c r="W57" s="5">
        <v>1</v>
      </c>
      <c r="X57" s="5"/>
      <c r="Y57" s="5"/>
      <c r="Z57" s="5"/>
      <c r="AA57" s="7"/>
      <c r="AB57" s="5"/>
      <c r="AC57" s="5">
        <v>1</v>
      </c>
      <c r="AD57" s="5"/>
      <c r="AE57" s="5"/>
      <c r="AF57" s="5"/>
      <c r="AG57" s="5"/>
      <c r="AH57" s="7"/>
      <c r="AI57" s="5"/>
      <c r="AJ57" s="5"/>
      <c r="AK57" s="5">
        <v>1</v>
      </c>
      <c r="AL57" s="5"/>
      <c r="AM57" s="5"/>
      <c r="AN57" s="5"/>
      <c r="AO57" s="7"/>
      <c r="AP57" s="5"/>
      <c r="AQ57" s="5"/>
      <c r="AR57" s="5">
        <v>1</v>
      </c>
      <c r="AS57" s="5"/>
      <c r="AT57" s="5"/>
      <c r="AU57" s="5"/>
      <c r="AV57" s="7"/>
      <c r="AW57" s="5"/>
      <c r="AX57" s="5"/>
      <c r="AY57" s="5">
        <v>1</v>
      </c>
      <c r="AZ57" s="5"/>
      <c r="BA57" s="5"/>
      <c r="BB57" s="5"/>
      <c r="BC57" s="9"/>
      <c r="BD57" s="7"/>
      <c r="BE57" s="7"/>
      <c r="BF57" s="5"/>
      <c r="BG57" s="5">
        <v>1</v>
      </c>
      <c r="BH57" s="5"/>
      <c r="BI57" s="5"/>
      <c r="BJ57" s="5"/>
      <c r="BK57" s="5"/>
      <c r="BL57" s="7"/>
      <c r="BM57" s="5"/>
      <c r="BN57" s="5"/>
      <c r="BO57" s="5">
        <v>1</v>
      </c>
      <c r="BP57" s="5"/>
      <c r="BQ57" s="5"/>
      <c r="BR57" s="5"/>
      <c r="BS57" s="7"/>
      <c r="BT57" s="5"/>
      <c r="BU57" s="5"/>
      <c r="BV57" s="5">
        <v>1</v>
      </c>
      <c r="BW57" s="5"/>
      <c r="BX57" s="5"/>
      <c r="BY57" s="5"/>
      <c r="BZ57" s="9" t="s">
        <v>132</v>
      </c>
      <c r="CA57" s="9"/>
    </row>
    <row r="58" spans="1:79" ht="179.4" x14ac:dyDescent="0.3">
      <c r="A58" s="6"/>
      <c r="B58" s="3">
        <v>3</v>
      </c>
      <c r="C58" s="3">
        <v>3</v>
      </c>
      <c r="D58" s="3">
        <v>2</v>
      </c>
      <c r="E58" s="3">
        <v>2</v>
      </c>
      <c r="F58" s="3">
        <v>3</v>
      </c>
      <c r="G58" s="3">
        <v>2</v>
      </c>
      <c r="H58" s="3">
        <v>4</v>
      </c>
      <c r="I58" s="3">
        <v>2</v>
      </c>
      <c r="J58" s="3">
        <v>3</v>
      </c>
      <c r="K58" s="9"/>
      <c r="L58" s="6"/>
      <c r="M58" s="6"/>
      <c r="N58" s="4"/>
      <c r="O58" s="4"/>
      <c r="P58" s="3">
        <v>1</v>
      </c>
      <c r="Q58" s="4"/>
      <c r="R58" s="4"/>
      <c r="S58" s="4"/>
      <c r="T58" s="6"/>
      <c r="U58" s="4"/>
      <c r="V58" s="4"/>
      <c r="W58" s="4"/>
      <c r="X58" s="4"/>
      <c r="Y58" s="3">
        <v>1</v>
      </c>
      <c r="Z58" s="4"/>
      <c r="AA58" s="6"/>
      <c r="AB58" s="4"/>
      <c r="AC58" s="3">
        <v>1</v>
      </c>
      <c r="AD58" s="4"/>
      <c r="AE58" s="4"/>
      <c r="AF58" s="4"/>
      <c r="AG58" s="4"/>
      <c r="AH58" s="6"/>
      <c r="AI58" s="4"/>
      <c r="AJ58" s="3">
        <v>1</v>
      </c>
      <c r="AK58" s="4"/>
      <c r="AL58" s="4"/>
      <c r="AM58" s="4"/>
      <c r="AN58" s="4"/>
      <c r="AO58" s="6"/>
      <c r="AP58" s="4"/>
      <c r="AQ58" s="4"/>
      <c r="AR58" s="4"/>
      <c r="AS58" s="4"/>
      <c r="AT58" s="3">
        <v>1</v>
      </c>
      <c r="AU58" s="4"/>
      <c r="AV58" s="6"/>
      <c r="AW58" s="4"/>
      <c r="AX58" s="4"/>
      <c r="AY58" s="4"/>
      <c r="AZ58" s="4"/>
      <c r="BA58" s="4"/>
      <c r="BB58" s="3">
        <v>1</v>
      </c>
      <c r="BC58" s="11" t="s">
        <v>62</v>
      </c>
      <c r="BD58" s="6"/>
      <c r="BE58" s="6"/>
      <c r="BF58" s="4"/>
      <c r="BG58" s="4"/>
      <c r="BH58" s="4"/>
      <c r="BI58" s="4"/>
      <c r="BJ58" s="3">
        <v>1</v>
      </c>
      <c r="BK58" s="4"/>
      <c r="BL58" s="6"/>
      <c r="BM58" s="4"/>
      <c r="BN58" s="4"/>
      <c r="BO58" s="4"/>
      <c r="BP58" s="4"/>
      <c r="BQ58" s="3">
        <v>1</v>
      </c>
      <c r="BR58" s="4"/>
      <c r="BS58" s="6"/>
      <c r="BT58" s="3">
        <v>1</v>
      </c>
      <c r="BU58" s="4"/>
      <c r="BV58" s="4"/>
      <c r="BW58" s="4"/>
      <c r="BX58" s="4"/>
      <c r="BY58" s="4"/>
      <c r="BZ58" s="11" t="s">
        <v>63</v>
      </c>
      <c r="CA58" s="11" t="s">
        <v>64</v>
      </c>
    </row>
    <row r="59" spans="1:79" ht="288" x14ac:dyDescent="0.3">
      <c r="A59" s="7"/>
      <c r="B59" s="5">
        <v>3</v>
      </c>
      <c r="C59" s="5">
        <v>3</v>
      </c>
      <c r="D59" s="5">
        <v>3</v>
      </c>
      <c r="E59" s="5">
        <v>4</v>
      </c>
      <c r="F59" s="5">
        <v>4</v>
      </c>
      <c r="G59" s="5">
        <v>2</v>
      </c>
      <c r="H59" s="5">
        <v>4</v>
      </c>
      <c r="I59" s="5">
        <v>2</v>
      </c>
      <c r="J59" s="5">
        <v>3</v>
      </c>
      <c r="K59" s="9"/>
      <c r="L59" s="7"/>
      <c r="M59" s="7"/>
      <c r="N59" s="5"/>
      <c r="O59" s="5">
        <v>1</v>
      </c>
      <c r="P59" s="5"/>
      <c r="Q59" s="5"/>
      <c r="R59" s="5"/>
      <c r="S59" s="5"/>
      <c r="T59" s="7"/>
      <c r="U59" s="5"/>
      <c r="V59" s="5"/>
      <c r="W59" s="5"/>
      <c r="X59" s="5">
        <v>1</v>
      </c>
      <c r="Y59" s="5"/>
      <c r="Z59" s="5"/>
      <c r="AA59" s="7"/>
      <c r="AB59" s="5"/>
      <c r="AC59" s="5">
        <v>1</v>
      </c>
      <c r="AD59" s="5"/>
      <c r="AE59" s="5"/>
      <c r="AF59" s="5"/>
      <c r="AG59" s="5"/>
      <c r="AH59" s="7"/>
      <c r="AI59" s="5"/>
      <c r="AJ59" s="5">
        <v>1</v>
      </c>
      <c r="AK59" s="5"/>
      <c r="AL59" s="5"/>
      <c r="AM59" s="5"/>
      <c r="AN59" s="5"/>
      <c r="AO59" s="7"/>
      <c r="AP59" s="5"/>
      <c r="AQ59" s="5"/>
      <c r="AR59" s="5"/>
      <c r="AS59" s="5"/>
      <c r="AT59" s="5">
        <v>1</v>
      </c>
      <c r="AU59" s="5"/>
      <c r="AV59" s="7"/>
      <c r="AW59" s="5"/>
      <c r="AX59" s="5">
        <v>1</v>
      </c>
      <c r="AY59" s="5"/>
      <c r="AZ59" s="5"/>
      <c r="BA59" s="5"/>
      <c r="BB59" s="5"/>
      <c r="BC59" s="9" t="s">
        <v>228</v>
      </c>
      <c r="BD59" s="7"/>
      <c r="BE59" s="7"/>
      <c r="BF59" s="5"/>
      <c r="BG59" s="5"/>
      <c r="BH59" s="5">
        <v>1</v>
      </c>
      <c r="BI59" s="5"/>
      <c r="BJ59" s="5"/>
      <c r="BK59" s="5"/>
      <c r="BL59" s="7"/>
      <c r="BM59" s="5"/>
      <c r="BN59" s="5"/>
      <c r="BO59" s="5">
        <v>1</v>
      </c>
      <c r="BP59" s="5"/>
      <c r="BQ59" s="5"/>
      <c r="BR59" s="5"/>
      <c r="BS59" s="7"/>
      <c r="BT59" s="5"/>
      <c r="BU59" s="5"/>
      <c r="BV59" s="5"/>
      <c r="BW59" s="5">
        <v>1</v>
      </c>
      <c r="BX59" s="5"/>
      <c r="BY59" s="5"/>
      <c r="BZ59" s="9" t="s">
        <v>229</v>
      </c>
      <c r="CA59" s="9" t="s">
        <v>230</v>
      </c>
    </row>
    <row r="60" spans="1:79" ht="27.6" x14ac:dyDescent="0.3">
      <c r="A60" s="6"/>
      <c r="B60" s="3">
        <v>3</v>
      </c>
      <c r="C60" s="3">
        <v>3</v>
      </c>
      <c r="D60" s="3">
        <v>2</v>
      </c>
      <c r="E60" s="3">
        <v>3</v>
      </c>
      <c r="F60" s="3">
        <v>1</v>
      </c>
      <c r="G60" s="3">
        <v>2</v>
      </c>
      <c r="H60" s="3">
        <v>2</v>
      </c>
      <c r="I60" s="3">
        <v>3</v>
      </c>
      <c r="J60" s="3">
        <v>3</v>
      </c>
      <c r="K60" s="9"/>
      <c r="L60" s="6"/>
      <c r="M60" s="6"/>
      <c r="N60" s="3">
        <v>1</v>
      </c>
      <c r="O60" s="4"/>
      <c r="P60" s="4"/>
      <c r="Q60" s="4"/>
      <c r="R60" s="4"/>
      <c r="S60" s="4"/>
      <c r="T60" s="6"/>
      <c r="U60" s="4"/>
      <c r="V60" s="3">
        <v>1</v>
      </c>
      <c r="W60" s="4"/>
      <c r="X60" s="4"/>
      <c r="Y60" s="4"/>
      <c r="Z60" s="4"/>
      <c r="AA60" s="6"/>
      <c r="AB60" s="4"/>
      <c r="AC60" s="3">
        <v>1</v>
      </c>
      <c r="AD60" s="4"/>
      <c r="AE60" s="4"/>
      <c r="AF60" s="4"/>
      <c r="AG60" s="4"/>
      <c r="AH60" s="6"/>
      <c r="AI60" s="4"/>
      <c r="AJ60" s="4"/>
      <c r="AK60" s="4"/>
      <c r="AL60" s="3">
        <v>1</v>
      </c>
      <c r="AM60" s="4"/>
      <c r="AN60" s="4"/>
      <c r="AO60" s="6"/>
      <c r="AP60" s="4"/>
      <c r="AQ60" s="3">
        <v>1</v>
      </c>
      <c r="AR60" s="4"/>
      <c r="AS60" s="4"/>
      <c r="AT60" s="4"/>
      <c r="AU60" s="4"/>
      <c r="AV60" s="6"/>
      <c r="AW60" s="4"/>
      <c r="AX60" s="3">
        <v>1</v>
      </c>
      <c r="AY60" s="4"/>
      <c r="AZ60" s="4"/>
      <c r="BA60" s="4"/>
      <c r="BB60" s="4"/>
      <c r="BC60" s="11" t="s">
        <v>48</v>
      </c>
      <c r="BD60" s="6"/>
      <c r="BE60" s="6"/>
      <c r="BF60" s="4"/>
      <c r="BG60" s="3">
        <v>1</v>
      </c>
      <c r="BH60" s="4"/>
      <c r="BI60" s="4"/>
      <c r="BJ60" s="4"/>
      <c r="BK60" s="4"/>
      <c r="BL60" s="6"/>
      <c r="BM60" s="4"/>
      <c r="BN60" s="4"/>
      <c r="BO60" s="4"/>
      <c r="BP60" s="3">
        <v>1</v>
      </c>
      <c r="BQ60" s="4"/>
      <c r="BR60" s="4"/>
      <c r="BS60" s="6"/>
      <c r="BT60" s="3">
        <v>1</v>
      </c>
      <c r="BU60" s="4"/>
      <c r="BV60" s="4"/>
      <c r="BW60" s="4"/>
      <c r="BX60" s="4"/>
      <c r="BY60" s="4"/>
      <c r="BZ60" s="11" t="s">
        <v>49</v>
      </c>
      <c r="CA60" s="9"/>
    </row>
    <row r="61" spans="1:79" ht="57.6" x14ac:dyDescent="0.3">
      <c r="A61" s="7"/>
      <c r="B61" s="5">
        <v>3</v>
      </c>
      <c r="C61" s="5">
        <v>0</v>
      </c>
      <c r="D61" s="5">
        <v>1</v>
      </c>
      <c r="E61" s="5">
        <v>2</v>
      </c>
      <c r="F61" s="5">
        <v>2</v>
      </c>
      <c r="G61" s="5">
        <v>3</v>
      </c>
      <c r="H61" s="5">
        <v>2</v>
      </c>
      <c r="I61" s="5">
        <v>3</v>
      </c>
      <c r="J61" s="5">
        <v>3</v>
      </c>
      <c r="K61" s="9" t="s">
        <v>206</v>
      </c>
      <c r="L61" s="7"/>
      <c r="M61" s="7"/>
      <c r="N61" s="5"/>
      <c r="O61" s="5">
        <v>1</v>
      </c>
      <c r="P61" s="5"/>
      <c r="Q61" s="5"/>
      <c r="R61" s="5"/>
      <c r="S61" s="5"/>
      <c r="T61" s="7"/>
      <c r="U61" s="5"/>
      <c r="V61" s="5">
        <v>1</v>
      </c>
      <c r="W61" s="5"/>
      <c r="X61" s="5"/>
      <c r="Y61" s="5"/>
      <c r="Z61" s="5"/>
      <c r="AA61" s="7"/>
      <c r="AB61" s="5">
        <v>1</v>
      </c>
      <c r="AC61" s="5"/>
      <c r="AD61" s="5"/>
      <c r="AE61" s="5"/>
      <c r="AF61" s="5"/>
      <c r="AG61" s="5"/>
      <c r="AH61" s="7"/>
      <c r="AI61" s="5"/>
      <c r="AJ61" s="5"/>
      <c r="AK61" s="5">
        <v>1</v>
      </c>
      <c r="AL61" s="5"/>
      <c r="AM61" s="5"/>
      <c r="AN61" s="5"/>
      <c r="AO61" s="7"/>
      <c r="AP61" s="5"/>
      <c r="AQ61" s="5">
        <v>1</v>
      </c>
      <c r="AR61" s="5"/>
      <c r="AS61" s="5"/>
      <c r="AT61" s="5"/>
      <c r="AU61" s="5"/>
      <c r="AV61" s="7"/>
      <c r="AW61" s="5">
        <v>1</v>
      </c>
      <c r="AX61" s="5"/>
      <c r="AY61" s="5"/>
      <c r="AZ61" s="5"/>
      <c r="BA61" s="5"/>
      <c r="BB61" s="5"/>
      <c r="BC61" s="9" t="s">
        <v>207</v>
      </c>
      <c r="BD61" s="7"/>
      <c r="BE61" s="7"/>
      <c r="BF61" s="5"/>
      <c r="BG61" s="5">
        <v>1</v>
      </c>
      <c r="BH61" s="5"/>
      <c r="BI61" s="5"/>
      <c r="BJ61" s="5"/>
      <c r="BK61" s="5"/>
      <c r="BL61" s="7"/>
      <c r="BM61" s="5">
        <v>1</v>
      </c>
      <c r="BN61" s="5"/>
      <c r="BO61" s="5"/>
      <c r="BP61" s="5"/>
      <c r="BQ61" s="5"/>
      <c r="BR61" s="5"/>
      <c r="BS61" s="7"/>
      <c r="BT61" s="5"/>
      <c r="BU61" s="5">
        <v>1</v>
      </c>
      <c r="BV61" s="5"/>
      <c r="BW61" s="5"/>
      <c r="BX61" s="5"/>
      <c r="BY61" s="5"/>
      <c r="BZ61" s="9" t="s">
        <v>208</v>
      </c>
      <c r="CA61" s="9"/>
    </row>
    <row r="62" spans="1:79" x14ac:dyDescent="0.3">
      <c r="A62" s="6"/>
      <c r="B62" s="3">
        <v>1</v>
      </c>
      <c r="C62" s="3">
        <v>3</v>
      </c>
      <c r="D62" s="3">
        <v>1</v>
      </c>
      <c r="E62" s="3">
        <v>3</v>
      </c>
      <c r="F62" s="3">
        <v>2</v>
      </c>
      <c r="G62" s="3">
        <v>3</v>
      </c>
      <c r="H62" s="3">
        <v>2</v>
      </c>
      <c r="I62" s="3">
        <v>3</v>
      </c>
      <c r="J62" s="3">
        <v>3</v>
      </c>
      <c r="K62" s="9"/>
      <c r="L62" s="6"/>
      <c r="M62" s="6"/>
      <c r="N62" s="4"/>
      <c r="O62" s="4"/>
      <c r="P62" s="3">
        <v>1</v>
      </c>
      <c r="Q62" s="4"/>
      <c r="R62" s="4"/>
      <c r="S62" s="4"/>
      <c r="T62" s="6"/>
      <c r="U62" s="4"/>
      <c r="V62" s="4"/>
      <c r="W62" s="3">
        <v>1</v>
      </c>
      <c r="X62" s="4"/>
      <c r="Y62" s="4"/>
      <c r="Z62" s="4"/>
      <c r="AA62" s="6"/>
      <c r="AB62" s="4"/>
      <c r="AC62" s="4"/>
      <c r="AD62" s="3">
        <v>1</v>
      </c>
      <c r="AE62" s="4"/>
      <c r="AF62" s="4"/>
      <c r="AG62" s="4"/>
      <c r="AH62" s="6"/>
      <c r="AI62" s="4"/>
      <c r="AJ62" s="4"/>
      <c r="AK62" s="3">
        <v>1</v>
      </c>
      <c r="AL62" s="4"/>
      <c r="AM62" s="4"/>
      <c r="AN62" s="4"/>
      <c r="AO62" s="6"/>
      <c r="AP62" s="4"/>
      <c r="AQ62" s="3">
        <v>1</v>
      </c>
      <c r="AR62" s="4"/>
      <c r="AS62" s="4"/>
      <c r="AT62" s="4"/>
      <c r="AU62" s="4"/>
      <c r="AV62" s="6"/>
      <c r="AW62" s="4"/>
      <c r="AX62" s="4"/>
      <c r="AY62" s="3">
        <v>1</v>
      </c>
      <c r="AZ62" s="4"/>
      <c r="BA62" s="4"/>
      <c r="BB62" s="4"/>
      <c r="BC62" s="9"/>
      <c r="BD62" s="6"/>
      <c r="BE62" s="6"/>
      <c r="BF62" s="4"/>
      <c r="BG62" s="4"/>
      <c r="BH62" s="3">
        <v>1</v>
      </c>
      <c r="BI62" s="4"/>
      <c r="BJ62" s="4"/>
      <c r="BK62" s="4"/>
      <c r="BL62" s="6"/>
      <c r="BM62" s="4"/>
      <c r="BN62" s="4"/>
      <c r="BO62" s="3">
        <v>1</v>
      </c>
      <c r="BP62" s="4"/>
      <c r="BQ62" s="4"/>
      <c r="BR62" s="4"/>
      <c r="BS62" s="6"/>
      <c r="BT62" s="4"/>
      <c r="BU62" s="4"/>
      <c r="BV62" s="3">
        <v>1</v>
      </c>
      <c r="BW62" s="4"/>
      <c r="BX62" s="4"/>
      <c r="BY62" s="4"/>
      <c r="BZ62" s="9"/>
      <c r="CA62" s="9"/>
    </row>
    <row r="63" spans="1:79" x14ac:dyDescent="0.3">
      <c r="A63" s="7"/>
      <c r="B63" s="5">
        <v>2</v>
      </c>
      <c r="C63" s="5">
        <v>4</v>
      </c>
      <c r="D63" s="5">
        <v>2</v>
      </c>
      <c r="E63" s="5">
        <v>3</v>
      </c>
      <c r="F63" s="5">
        <v>2</v>
      </c>
      <c r="G63" s="5">
        <v>3</v>
      </c>
      <c r="H63" s="5">
        <v>2</v>
      </c>
      <c r="I63" s="5">
        <v>3</v>
      </c>
      <c r="J63" s="5">
        <v>3</v>
      </c>
      <c r="K63" s="9"/>
      <c r="L63" s="7"/>
      <c r="M63" s="7"/>
      <c r="N63" s="5"/>
      <c r="O63" s="5"/>
      <c r="P63" s="5">
        <v>1</v>
      </c>
      <c r="Q63" s="5"/>
      <c r="R63" s="5"/>
      <c r="S63" s="5"/>
      <c r="T63" s="7"/>
      <c r="U63" s="5"/>
      <c r="V63" s="5"/>
      <c r="W63" s="5">
        <v>1</v>
      </c>
      <c r="X63" s="5"/>
      <c r="Y63" s="5"/>
      <c r="Z63" s="5"/>
      <c r="AA63" s="7"/>
      <c r="AB63" s="5"/>
      <c r="AC63" s="5">
        <v>1</v>
      </c>
      <c r="AD63" s="5"/>
      <c r="AE63" s="5"/>
      <c r="AF63" s="5"/>
      <c r="AG63" s="5"/>
      <c r="AH63" s="7"/>
      <c r="AI63" s="5"/>
      <c r="AJ63" s="5"/>
      <c r="AK63" s="5">
        <v>1</v>
      </c>
      <c r="AL63" s="5"/>
      <c r="AM63" s="5"/>
      <c r="AN63" s="5"/>
      <c r="AO63" s="7"/>
      <c r="AP63" s="5"/>
      <c r="AQ63" s="5"/>
      <c r="AR63" s="5">
        <v>1</v>
      </c>
      <c r="AS63" s="5"/>
      <c r="AT63" s="5"/>
      <c r="AU63" s="5"/>
      <c r="AV63" s="7"/>
      <c r="AW63" s="5"/>
      <c r="AX63" s="5"/>
      <c r="AY63" s="5">
        <v>1</v>
      </c>
      <c r="AZ63" s="5"/>
      <c r="BA63" s="5"/>
      <c r="BB63" s="5"/>
      <c r="BC63" s="9"/>
      <c r="BD63" s="7"/>
      <c r="BE63" s="7"/>
      <c r="BF63" s="5"/>
      <c r="BG63" s="5"/>
      <c r="BH63" s="5"/>
      <c r="BI63" s="5"/>
      <c r="BJ63" s="5">
        <v>1</v>
      </c>
      <c r="BK63" s="5"/>
      <c r="BL63" s="7"/>
      <c r="BM63" s="5"/>
      <c r="BN63" s="5"/>
      <c r="BO63" s="5"/>
      <c r="BP63" s="5">
        <v>1</v>
      </c>
      <c r="BQ63" s="5"/>
      <c r="BR63" s="5"/>
      <c r="BS63" s="7"/>
      <c r="BT63" s="5"/>
      <c r="BU63" s="5"/>
      <c r="BV63" s="5">
        <v>1</v>
      </c>
      <c r="BW63" s="5"/>
      <c r="BX63" s="5"/>
      <c r="BY63" s="5"/>
      <c r="BZ63" s="9"/>
      <c r="CA63" s="9"/>
    </row>
    <row r="64" spans="1:79" ht="27.6" x14ac:dyDescent="0.3">
      <c r="A64" s="6"/>
      <c r="B64" s="3">
        <v>3</v>
      </c>
      <c r="C64" s="3">
        <v>2</v>
      </c>
      <c r="D64" s="3">
        <v>3</v>
      </c>
      <c r="E64" s="3">
        <v>3</v>
      </c>
      <c r="F64" s="3">
        <v>2</v>
      </c>
      <c r="G64" s="3">
        <v>3</v>
      </c>
      <c r="H64" s="3">
        <v>2</v>
      </c>
      <c r="I64" s="3">
        <v>3</v>
      </c>
      <c r="J64" s="3">
        <v>3</v>
      </c>
      <c r="K64" s="9"/>
      <c r="L64" s="6"/>
      <c r="M64" s="6"/>
      <c r="N64" s="4"/>
      <c r="O64" s="4"/>
      <c r="P64" s="3">
        <v>1</v>
      </c>
      <c r="Q64" s="4"/>
      <c r="R64" s="4"/>
      <c r="S64" s="4"/>
      <c r="T64" s="6"/>
      <c r="U64" s="4"/>
      <c r="V64" s="4"/>
      <c r="W64" s="3">
        <v>1</v>
      </c>
      <c r="X64" s="4"/>
      <c r="Y64" s="4"/>
      <c r="Z64" s="4"/>
      <c r="AA64" s="6"/>
      <c r="AB64" s="4"/>
      <c r="AC64" s="4"/>
      <c r="AD64" s="3">
        <v>1</v>
      </c>
      <c r="AE64" s="4"/>
      <c r="AF64" s="4"/>
      <c r="AG64" s="4"/>
      <c r="AH64" s="6"/>
      <c r="AI64" s="4"/>
      <c r="AJ64" s="4"/>
      <c r="AK64" s="4"/>
      <c r="AL64" s="3">
        <v>1</v>
      </c>
      <c r="AM64" s="4"/>
      <c r="AN64" s="4"/>
      <c r="AO64" s="6"/>
      <c r="AP64" s="4"/>
      <c r="AQ64" s="3">
        <v>1</v>
      </c>
      <c r="AR64" s="4"/>
      <c r="AS64" s="4"/>
      <c r="AT64" s="4"/>
      <c r="AU64" s="4"/>
      <c r="AV64" s="6"/>
      <c r="AW64" s="4"/>
      <c r="AX64" s="4"/>
      <c r="AY64" s="3">
        <v>1</v>
      </c>
      <c r="AZ64" s="4"/>
      <c r="BA64" s="4"/>
      <c r="BB64" s="4"/>
      <c r="BC64" s="11" t="s">
        <v>26</v>
      </c>
      <c r="BD64" s="6"/>
      <c r="BE64" s="6"/>
      <c r="BF64" s="4"/>
      <c r="BG64" s="3">
        <v>1</v>
      </c>
      <c r="BH64" s="4"/>
      <c r="BI64" s="4"/>
      <c r="BJ64" s="4"/>
      <c r="BK64" s="4"/>
      <c r="BL64" s="6"/>
      <c r="BM64" s="4"/>
      <c r="BN64" s="3">
        <v>1</v>
      </c>
      <c r="BO64" s="4"/>
      <c r="BP64" s="4"/>
      <c r="BQ64" s="4"/>
      <c r="BR64" s="4"/>
      <c r="BS64" s="6"/>
      <c r="BT64" s="4"/>
      <c r="BU64" s="4"/>
      <c r="BV64" s="4"/>
      <c r="BW64" s="4"/>
      <c r="BX64" s="3">
        <v>1</v>
      </c>
      <c r="BY64" s="4"/>
      <c r="BZ64" s="9"/>
      <c r="CA64" s="11" t="s">
        <v>27</v>
      </c>
    </row>
    <row r="65" spans="1:79" x14ac:dyDescent="0.3">
      <c r="A65" s="6"/>
      <c r="B65" s="3">
        <v>2</v>
      </c>
      <c r="C65" s="3">
        <v>4</v>
      </c>
      <c r="D65" s="3">
        <v>2</v>
      </c>
      <c r="E65" s="3">
        <v>2</v>
      </c>
      <c r="F65" s="3">
        <v>3</v>
      </c>
      <c r="G65" s="3">
        <v>3</v>
      </c>
      <c r="H65" s="3">
        <v>2</v>
      </c>
      <c r="I65" s="3">
        <v>3</v>
      </c>
      <c r="J65" s="3">
        <v>3</v>
      </c>
      <c r="K65" s="9"/>
      <c r="L65" s="6"/>
      <c r="M65" s="6"/>
      <c r="N65" s="4"/>
      <c r="O65" s="3">
        <v>1</v>
      </c>
      <c r="P65" s="4"/>
      <c r="Q65" s="4"/>
      <c r="R65" s="4"/>
      <c r="S65" s="4"/>
      <c r="T65" s="6"/>
      <c r="U65" s="4"/>
      <c r="V65" s="4"/>
      <c r="W65" s="3">
        <v>1</v>
      </c>
      <c r="X65" s="4"/>
      <c r="Y65" s="4"/>
      <c r="Z65" s="4"/>
      <c r="AA65" s="6"/>
      <c r="AB65" s="4"/>
      <c r="AC65" s="4"/>
      <c r="AD65" s="3">
        <v>1</v>
      </c>
      <c r="AE65" s="4"/>
      <c r="AF65" s="4"/>
      <c r="AG65" s="4"/>
      <c r="AH65" s="6"/>
      <c r="AI65" s="4"/>
      <c r="AJ65" s="3">
        <v>1</v>
      </c>
      <c r="AK65" s="4"/>
      <c r="AL65" s="4"/>
      <c r="AM65" s="4"/>
      <c r="AN65" s="4"/>
      <c r="AO65" s="6"/>
      <c r="AP65" s="4"/>
      <c r="AQ65" s="4"/>
      <c r="AR65" s="3">
        <v>1</v>
      </c>
      <c r="AS65" s="4"/>
      <c r="AT65" s="4"/>
      <c r="AU65" s="4"/>
      <c r="AV65" s="6"/>
      <c r="AW65" s="4"/>
      <c r="AX65" s="4"/>
      <c r="AY65" s="3">
        <v>1</v>
      </c>
      <c r="AZ65" s="4"/>
      <c r="BA65" s="4"/>
      <c r="BB65" s="4"/>
      <c r="BC65" s="9"/>
      <c r="BD65" s="6"/>
      <c r="BE65" s="6"/>
      <c r="BF65" s="4"/>
      <c r="BG65" s="3">
        <v>1</v>
      </c>
      <c r="BH65" s="4"/>
      <c r="BI65" s="4"/>
      <c r="BJ65" s="4"/>
      <c r="BK65" s="4"/>
      <c r="BL65" s="6"/>
      <c r="BM65" s="4"/>
      <c r="BN65" s="3">
        <v>1</v>
      </c>
      <c r="BO65" s="4"/>
      <c r="BP65" s="4"/>
      <c r="BQ65" s="4"/>
      <c r="BR65" s="4"/>
      <c r="BS65" s="6"/>
      <c r="BT65" s="4"/>
      <c r="BU65" s="4"/>
      <c r="BV65" s="3">
        <v>1</v>
      </c>
      <c r="BW65" s="4"/>
      <c r="BX65" s="4"/>
      <c r="BY65" s="4"/>
      <c r="BZ65" s="9"/>
      <c r="CA65" s="9"/>
    </row>
    <row r="66" spans="1:79" x14ac:dyDescent="0.3">
      <c r="A66" s="7"/>
      <c r="B66" s="5">
        <v>1</v>
      </c>
      <c r="C66" s="5">
        <v>1</v>
      </c>
      <c r="D66" s="5">
        <v>1</v>
      </c>
      <c r="E66" s="5">
        <v>1</v>
      </c>
      <c r="F66" s="5">
        <v>3</v>
      </c>
      <c r="G66" s="5">
        <v>2</v>
      </c>
      <c r="H66" s="5">
        <v>3</v>
      </c>
      <c r="I66" s="5">
        <v>3</v>
      </c>
      <c r="J66" s="5">
        <v>3</v>
      </c>
      <c r="K66" s="9"/>
      <c r="L66" s="7"/>
      <c r="M66" s="7"/>
      <c r="N66" s="5"/>
      <c r="O66" s="5">
        <v>1</v>
      </c>
      <c r="P66" s="5"/>
      <c r="Q66" s="5"/>
      <c r="R66" s="5"/>
      <c r="S66" s="5"/>
      <c r="T66" s="7"/>
      <c r="U66" s="5">
        <v>1</v>
      </c>
      <c r="V66" s="5"/>
      <c r="W66" s="5"/>
      <c r="X66" s="5"/>
      <c r="Y66" s="5"/>
      <c r="Z66" s="5"/>
      <c r="AA66" s="7"/>
      <c r="AB66" s="5">
        <v>1</v>
      </c>
      <c r="AC66" s="5"/>
      <c r="AD66" s="5"/>
      <c r="AE66" s="5"/>
      <c r="AF66" s="5"/>
      <c r="AG66" s="5"/>
      <c r="AH66" s="7"/>
      <c r="AI66" s="5">
        <v>1</v>
      </c>
      <c r="AJ66" s="5"/>
      <c r="AK66" s="5"/>
      <c r="AL66" s="5"/>
      <c r="AM66" s="5"/>
      <c r="AN66" s="5"/>
      <c r="AO66" s="7"/>
      <c r="AP66" s="5">
        <v>1</v>
      </c>
      <c r="AQ66" s="5"/>
      <c r="AR66" s="5"/>
      <c r="AS66" s="5"/>
      <c r="AT66" s="5"/>
      <c r="AU66" s="5"/>
      <c r="AV66" s="7"/>
      <c r="AW66" s="5"/>
      <c r="AX66" s="5"/>
      <c r="AY66" s="5">
        <v>1</v>
      </c>
      <c r="AZ66" s="5"/>
      <c r="BA66" s="5"/>
      <c r="BB66" s="5"/>
      <c r="BC66" s="9"/>
      <c r="BD66" s="7"/>
      <c r="BE66" s="7"/>
      <c r="BF66" s="5"/>
      <c r="BG66" s="5"/>
      <c r="BH66" s="5">
        <v>1</v>
      </c>
      <c r="BI66" s="5"/>
      <c r="BJ66" s="5"/>
      <c r="BK66" s="5"/>
      <c r="BL66" s="7"/>
      <c r="BM66" s="5"/>
      <c r="BN66" s="5"/>
      <c r="BO66" s="5"/>
      <c r="BP66" s="5"/>
      <c r="BQ66" s="5"/>
      <c r="BR66" s="5">
        <v>1</v>
      </c>
      <c r="BS66" s="7"/>
      <c r="BT66" s="5"/>
      <c r="BU66" s="5"/>
      <c r="BV66" s="5"/>
      <c r="BW66" s="5"/>
      <c r="BX66" s="5"/>
      <c r="BY66" s="5">
        <v>1</v>
      </c>
      <c r="BZ66" s="9" t="s">
        <v>124</v>
      </c>
      <c r="CA66" s="9"/>
    </row>
    <row r="67" spans="1:79" ht="28.8" x14ac:dyDescent="0.3">
      <c r="A67" s="7"/>
      <c r="B67" s="5">
        <v>3</v>
      </c>
      <c r="C67" s="5"/>
      <c r="D67" s="5">
        <v>3</v>
      </c>
      <c r="E67" s="5">
        <v>2</v>
      </c>
      <c r="F67" s="5">
        <v>2</v>
      </c>
      <c r="G67" s="5">
        <v>3</v>
      </c>
      <c r="H67" s="5">
        <v>3</v>
      </c>
      <c r="I67" s="5">
        <v>3</v>
      </c>
      <c r="J67" s="5">
        <v>3</v>
      </c>
      <c r="K67" s="9" t="s">
        <v>163</v>
      </c>
      <c r="L67" s="7"/>
      <c r="M67" s="7"/>
      <c r="N67" s="5">
        <v>1</v>
      </c>
      <c r="O67" s="5"/>
      <c r="P67" s="5"/>
      <c r="Q67" s="5"/>
      <c r="R67" s="5"/>
      <c r="S67" s="5"/>
      <c r="T67" s="7"/>
      <c r="U67" s="5"/>
      <c r="V67" s="5">
        <v>1</v>
      </c>
      <c r="W67" s="5"/>
      <c r="X67" s="5"/>
      <c r="Y67" s="5"/>
      <c r="Z67" s="5"/>
      <c r="AA67" s="7"/>
      <c r="AB67" s="5">
        <v>1</v>
      </c>
      <c r="AC67" s="5"/>
      <c r="AD67" s="5"/>
      <c r="AE67" s="5"/>
      <c r="AF67" s="5"/>
      <c r="AG67" s="5"/>
      <c r="AH67" s="7"/>
      <c r="AI67" s="5">
        <v>1</v>
      </c>
      <c r="AJ67" s="5"/>
      <c r="AK67" s="5"/>
      <c r="AL67" s="5"/>
      <c r="AM67" s="5"/>
      <c r="AN67" s="5"/>
      <c r="AO67" s="7"/>
      <c r="AP67" s="5">
        <v>1</v>
      </c>
      <c r="AQ67" s="5"/>
      <c r="AR67" s="5"/>
      <c r="AS67" s="5"/>
      <c r="AT67" s="5"/>
      <c r="AU67" s="5"/>
      <c r="AV67" s="7"/>
      <c r="AW67" s="5">
        <v>1</v>
      </c>
      <c r="AX67" s="5"/>
      <c r="AY67" s="5"/>
      <c r="AZ67" s="5"/>
      <c r="BA67" s="5"/>
      <c r="BB67" s="5"/>
      <c r="BC67" s="9" t="s">
        <v>164</v>
      </c>
      <c r="BD67" s="7"/>
      <c r="BE67" s="7"/>
      <c r="BF67" s="5"/>
      <c r="BG67" s="5"/>
      <c r="BH67" s="5"/>
      <c r="BI67" s="5"/>
      <c r="BJ67" s="5">
        <v>1</v>
      </c>
      <c r="BK67" s="5"/>
      <c r="BL67" s="7"/>
      <c r="BM67" s="5"/>
      <c r="BN67" s="5"/>
      <c r="BO67" s="5"/>
      <c r="BP67" s="5"/>
      <c r="BQ67" s="5">
        <v>1</v>
      </c>
      <c r="BR67" s="5"/>
      <c r="BS67" s="7"/>
      <c r="BT67" s="5"/>
      <c r="BU67" s="5"/>
      <c r="BV67" s="5"/>
      <c r="BW67" s="5">
        <v>1</v>
      </c>
      <c r="BX67" s="5"/>
      <c r="BY67" s="5"/>
      <c r="BZ67" s="9"/>
      <c r="CA67" s="9"/>
    </row>
    <row r="68" spans="1:79" ht="57.6" x14ac:dyDescent="0.3">
      <c r="A68" s="7"/>
      <c r="B68" s="5">
        <v>3</v>
      </c>
      <c r="C68" s="5">
        <v>3</v>
      </c>
      <c r="D68" s="5">
        <v>2</v>
      </c>
      <c r="E68" s="5">
        <v>4</v>
      </c>
      <c r="F68" s="5">
        <v>2</v>
      </c>
      <c r="G68" s="5">
        <v>3</v>
      </c>
      <c r="H68" s="5">
        <v>3</v>
      </c>
      <c r="I68" s="5">
        <v>3</v>
      </c>
      <c r="J68" s="5">
        <v>3</v>
      </c>
      <c r="K68" s="9"/>
      <c r="L68" s="7"/>
      <c r="M68" s="7"/>
      <c r="N68" s="5"/>
      <c r="O68" s="5">
        <v>1</v>
      </c>
      <c r="P68" s="5"/>
      <c r="Q68" s="5"/>
      <c r="R68" s="5"/>
      <c r="S68" s="5"/>
      <c r="T68" s="7"/>
      <c r="U68" s="5"/>
      <c r="V68" s="5"/>
      <c r="W68" s="5"/>
      <c r="X68" s="5">
        <v>1</v>
      </c>
      <c r="Y68" s="5"/>
      <c r="Z68" s="5"/>
      <c r="AA68" s="7"/>
      <c r="AB68" s="5"/>
      <c r="AC68" s="5"/>
      <c r="AD68" s="5">
        <v>1</v>
      </c>
      <c r="AE68" s="5"/>
      <c r="AF68" s="5"/>
      <c r="AG68" s="5"/>
      <c r="AH68" s="7"/>
      <c r="AI68" s="5"/>
      <c r="AJ68" s="5">
        <v>1</v>
      </c>
      <c r="AK68" s="5"/>
      <c r="AL68" s="5"/>
      <c r="AM68" s="5"/>
      <c r="AN68" s="5"/>
      <c r="AO68" s="7"/>
      <c r="AP68" s="5"/>
      <c r="AQ68" s="5"/>
      <c r="AR68" s="5"/>
      <c r="AS68" s="5">
        <v>1</v>
      </c>
      <c r="AT68" s="5"/>
      <c r="AU68" s="5"/>
      <c r="AV68" s="7"/>
      <c r="AW68" s="5"/>
      <c r="AX68" s="5">
        <v>1</v>
      </c>
      <c r="AY68" s="5"/>
      <c r="AZ68" s="5"/>
      <c r="BA68" s="5"/>
      <c r="BB68" s="5"/>
      <c r="BC68" s="9" t="s">
        <v>226</v>
      </c>
      <c r="BD68" s="7"/>
      <c r="BE68" s="7"/>
      <c r="BF68" s="5"/>
      <c r="BG68" s="5"/>
      <c r="BH68" s="5"/>
      <c r="BI68" s="5">
        <v>1</v>
      </c>
      <c r="BJ68" s="5"/>
      <c r="BK68" s="5"/>
      <c r="BL68" s="7"/>
      <c r="BM68" s="5"/>
      <c r="BN68" s="5"/>
      <c r="BO68" s="5">
        <v>1</v>
      </c>
      <c r="BP68" s="5"/>
      <c r="BQ68" s="5"/>
      <c r="BR68" s="5"/>
      <c r="BS68" s="7"/>
      <c r="BT68" s="5"/>
      <c r="BU68" s="5"/>
      <c r="BV68" s="5"/>
      <c r="BW68" s="5">
        <v>1</v>
      </c>
      <c r="BX68" s="5"/>
      <c r="BY68" s="5"/>
      <c r="BZ68" s="9"/>
      <c r="CA68" s="9" t="s">
        <v>227</v>
      </c>
    </row>
    <row r="69" spans="1:79" ht="110.4" x14ac:dyDescent="0.3">
      <c r="A69" s="6"/>
      <c r="B69" s="3">
        <v>3</v>
      </c>
      <c r="C69" s="3">
        <v>3</v>
      </c>
      <c r="D69" s="3">
        <v>3</v>
      </c>
      <c r="E69" s="3">
        <v>1</v>
      </c>
      <c r="F69" s="3">
        <v>1</v>
      </c>
      <c r="G69" s="3">
        <v>1</v>
      </c>
      <c r="H69" s="3">
        <v>1</v>
      </c>
      <c r="I69" s="3">
        <v>4</v>
      </c>
      <c r="J69" s="3">
        <v>3</v>
      </c>
      <c r="K69" s="11" t="s">
        <v>55</v>
      </c>
      <c r="L69" s="6"/>
      <c r="M69" s="6"/>
      <c r="N69" s="4"/>
      <c r="O69" s="4"/>
      <c r="P69" s="4"/>
      <c r="Q69" s="4"/>
      <c r="R69" s="4"/>
      <c r="S69" s="3">
        <v>1</v>
      </c>
      <c r="T69" s="6"/>
      <c r="U69" s="3">
        <v>1</v>
      </c>
      <c r="V69" s="4"/>
      <c r="W69" s="4"/>
      <c r="X69" s="4"/>
      <c r="Y69" s="4"/>
      <c r="Z69" s="4"/>
      <c r="AA69" s="6"/>
      <c r="AB69" s="3">
        <v>1</v>
      </c>
      <c r="AC69" s="4"/>
      <c r="AD69" s="4"/>
      <c r="AE69" s="4"/>
      <c r="AF69" s="4"/>
      <c r="AG69" s="4"/>
      <c r="AH69" s="6"/>
      <c r="AI69" s="3">
        <v>1</v>
      </c>
      <c r="AJ69" s="4"/>
      <c r="AK69" s="4"/>
      <c r="AL69" s="4"/>
      <c r="AM69" s="4"/>
      <c r="AN69" s="4"/>
      <c r="AO69" s="6"/>
      <c r="AP69" s="3">
        <v>1</v>
      </c>
      <c r="AQ69" s="4"/>
      <c r="AR69" s="4"/>
      <c r="AS69" s="4"/>
      <c r="AT69" s="4"/>
      <c r="AU69" s="4"/>
      <c r="AV69" s="6"/>
      <c r="AW69" s="3">
        <v>1</v>
      </c>
      <c r="AX69" s="4"/>
      <c r="AY69" s="4"/>
      <c r="AZ69" s="4"/>
      <c r="BA69" s="4"/>
      <c r="BB69" s="4"/>
      <c r="BC69" s="11" t="s">
        <v>56</v>
      </c>
      <c r="BD69" s="6"/>
      <c r="BE69" s="6"/>
      <c r="BF69" s="3">
        <v>1</v>
      </c>
      <c r="BG69" s="4"/>
      <c r="BH69" s="4"/>
      <c r="BI69" s="4"/>
      <c r="BJ69" s="4"/>
      <c r="BK69" s="4"/>
      <c r="BL69" s="6"/>
      <c r="BM69" s="4"/>
      <c r="BN69" s="4"/>
      <c r="BO69" s="4"/>
      <c r="BP69" s="4"/>
      <c r="BQ69" s="4"/>
      <c r="BR69" s="3">
        <v>1</v>
      </c>
      <c r="BS69" s="6"/>
      <c r="BT69" s="3">
        <v>1</v>
      </c>
      <c r="BU69" s="4"/>
      <c r="BV69" s="4"/>
      <c r="BW69" s="4"/>
      <c r="BX69" s="4"/>
      <c r="BY69" s="4"/>
      <c r="BZ69" s="11" t="s">
        <v>57</v>
      </c>
      <c r="CA69" s="11" t="s">
        <v>58</v>
      </c>
    </row>
    <row r="70" spans="1:79" ht="234.6" x14ac:dyDescent="0.3">
      <c r="A70" s="6"/>
      <c r="B70" s="3">
        <v>1</v>
      </c>
      <c r="C70" s="3">
        <v>2</v>
      </c>
      <c r="D70" s="3">
        <v>2</v>
      </c>
      <c r="E70" s="3">
        <v>2</v>
      </c>
      <c r="F70" s="3">
        <v>1</v>
      </c>
      <c r="G70" s="3">
        <v>1</v>
      </c>
      <c r="H70" s="3">
        <v>1</v>
      </c>
      <c r="I70" s="3">
        <v>4</v>
      </c>
      <c r="J70" s="3">
        <v>3</v>
      </c>
      <c r="K70" s="9"/>
      <c r="L70" s="6"/>
      <c r="M70" s="6"/>
      <c r="N70" s="4"/>
      <c r="O70" s="3">
        <v>1</v>
      </c>
      <c r="P70" s="4"/>
      <c r="Q70" s="4"/>
      <c r="R70" s="4"/>
      <c r="S70" s="4"/>
      <c r="T70" s="6"/>
      <c r="U70" s="4"/>
      <c r="V70" s="3">
        <v>1</v>
      </c>
      <c r="W70" s="4"/>
      <c r="X70" s="4"/>
      <c r="Y70" s="4"/>
      <c r="Z70" s="4"/>
      <c r="AA70" s="6"/>
      <c r="AB70" s="3">
        <v>1</v>
      </c>
      <c r="AC70" s="4"/>
      <c r="AD70" s="4"/>
      <c r="AE70" s="4"/>
      <c r="AF70" s="4"/>
      <c r="AG70" s="4"/>
      <c r="AH70" s="6"/>
      <c r="AI70" s="3">
        <v>1</v>
      </c>
      <c r="AJ70" s="4"/>
      <c r="AK70" s="4"/>
      <c r="AL70" s="4"/>
      <c r="AM70" s="4"/>
      <c r="AN70" s="4"/>
      <c r="AO70" s="6"/>
      <c r="AP70" s="4"/>
      <c r="AQ70" s="3">
        <v>1</v>
      </c>
      <c r="AR70" s="4"/>
      <c r="AS70" s="4"/>
      <c r="AT70" s="4"/>
      <c r="AU70" s="4"/>
      <c r="AV70" s="6"/>
      <c r="AW70" s="4"/>
      <c r="AX70" s="4"/>
      <c r="AY70" s="3">
        <v>1</v>
      </c>
      <c r="AZ70" s="4"/>
      <c r="BA70" s="4"/>
      <c r="BB70" s="4"/>
      <c r="BC70" s="9"/>
      <c r="BD70" s="6"/>
      <c r="BE70" s="6"/>
      <c r="BF70" s="4"/>
      <c r="BG70" s="3">
        <v>1</v>
      </c>
      <c r="BH70" s="4"/>
      <c r="BI70" s="4"/>
      <c r="BJ70" s="4"/>
      <c r="BK70" s="4"/>
      <c r="BL70" s="6"/>
      <c r="BM70" s="4"/>
      <c r="BN70" s="4"/>
      <c r="BO70" s="3">
        <v>1</v>
      </c>
      <c r="BP70" s="4"/>
      <c r="BQ70" s="4"/>
      <c r="BR70" s="4"/>
      <c r="BS70" s="6"/>
      <c r="BT70" s="3">
        <v>1</v>
      </c>
      <c r="BU70" s="4"/>
      <c r="BV70" s="4"/>
      <c r="BW70" s="4"/>
      <c r="BX70" s="4"/>
      <c r="BY70" s="4"/>
      <c r="BZ70" s="9"/>
      <c r="CA70" s="11" t="s">
        <v>34</v>
      </c>
    </row>
    <row r="71" spans="1:79" ht="193.2" x14ac:dyDescent="0.3">
      <c r="A71" s="6"/>
      <c r="B71" s="3">
        <v>2</v>
      </c>
      <c r="C71" s="3">
        <v>2</v>
      </c>
      <c r="D71" s="3">
        <v>4</v>
      </c>
      <c r="E71" s="3">
        <v>2</v>
      </c>
      <c r="F71" s="3">
        <v>1</v>
      </c>
      <c r="G71" s="3">
        <v>1</v>
      </c>
      <c r="H71" s="3">
        <v>1</v>
      </c>
      <c r="I71" s="3">
        <v>4</v>
      </c>
      <c r="J71" s="3">
        <v>3</v>
      </c>
      <c r="K71" s="9"/>
      <c r="L71" s="6"/>
      <c r="M71" s="6"/>
      <c r="N71" s="3">
        <v>1</v>
      </c>
      <c r="O71" s="4"/>
      <c r="P71" s="4"/>
      <c r="Q71" s="4"/>
      <c r="R71" s="4"/>
      <c r="S71" s="4"/>
      <c r="T71" s="6"/>
      <c r="U71" s="3">
        <v>1</v>
      </c>
      <c r="V71" s="4"/>
      <c r="W71" s="4"/>
      <c r="X71" s="4"/>
      <c r="Y71" s="4"/>
      <c r="Z71" s="4"/>
      <c r="AA71" s="6"/>
      <c r="AB71" s="3">
        <v>1</v>
      </c>
      <c r="AC71" s="4"/>
      <c r="AD71" s="4"/>
      <c r="AE71" s="4"/>
      <c r="AF71" s="4"/>
      <c r="AG71" s="4"/>
      <c r="AH71" s="6"/>
      <c r="AI71" s="3">
        <v>1</v>
      </c>
      <c r="AJ71" s="4"/>
      <c r="AK71" s="4"/>
      <c r="AL71" s="4"/>
      <c r="AM71" s="4"/>
      <c r="AN71" s="4"/>
      <c r="AO71" s="6"/>
      <c r="AP71" s="4"/>
      <c r="AQ71" s="3">
        <v>1</v>
      </c>
      <c r="AR71" s="4"/>
      <c r="AS71" s="4"/>
      <c r="AT71" s="4"/>
      <c r="AU71" s="4"/>
      <c r="AV71" s="6"/>
      <c r="AW71" s="4"/>
      <c r="AX71" s="4"/>
      <c r="AY71" s="4"/>
      <c r="AZ71" s="3">
        <v>1</v>
      </c>
      <c r="BA71" s="4"/>
      <c r="BB71" s="4"/>
      <c r="BC71" s="11" t="s">
        <v>82</v>
      </c>
      <c r="BD71" s="6"/>
      <c r="BE71" s="6"/>
      <c r="BF71" s="4"/>
      <c r="BG71" s="3">
        <v>1</v>
      </c>
      <c r="BH71" s="4"/>
      <c r="BI71" s="4"/>
      <c r="BJ71" s="4"/>
      <c r="BK71" s="4"/>
      <c r="BL71" s="6"/>
      <c r="BM71" s="4"/>
      <c r="BN71" s="4"/>
      <c r="BO71" s="3">
        <v>1</v>
      </c>
      <c r="BP71" s="4"/>
      <c r="BQ71" s="4"/>
      <c r="BR71" s="4"/>
      <c r="BS71" s="6"/>
      <c r="BT71" s="4"/>
      <c r="BU71" s="4"/>
      <c r="BV71" s="3">
        <v>1</v>
      </c>
      <c r="BW71" s="4"/>
      <c r="BX71" s="4"/>
      <c r="BY71" s="4"/>
      <c r="BZ71" s="9"/>
      <c r="CA71" s="11" t="s">
        <v>83</v>
      </c>
    </row>
    <row r="72" spans="1:79" ht="28.8" x14ac:dyDescent="0.3">
      <c r="A72" s="7"/>
      <c r="B72" s="5">
        <v>2</v>
      </c>
      <c r="C72" s="5">
        <v>3</v>
      </c>
      <c r="D72" s="5">
        <v>3</v>
      </c>
      <c r="E72" s="5">
        <v>1</v>
      </c>
      <c r="F72" s="5">
        <v>2</v>
      </c>
      <c r="G72" s="5">
        <v>1</v>
      </c>
      <c r="H72" s="5">
        <v>1</v>
      </c>
      <c r="I72" s="5">
        <v>4</v>
      </c>
      <c r="J72" s="5">
        <v>3</v>
      </c>
      <c r="K72" s="9"/>
      <c r="L72" s="7"/>
      <c r="M72" s="7"/>
      <c r="N72" s="5"/>
      <c r="O72" s="5"/>
      <c r="P72" s="5">
        <v>1</v>
      </c>
      <c r="Q72" s="5"/>
      <c r="R72" s="5"/>
      <c r="S72" s="5"/>
      <c r="T72" s="7"/>
      <c r="U72" s="5">
        <v>1</v>
      </c>
      <c r="V72" s="5"/>
      <c r="W72" s="5"/>
      <c r="X72" s="5"/>
      <c r="Y72" s="5"/>
      <c r="Z72" s="5"/>
      <c r="AA72" s="7"/>
      <c r="AB72" s="5"/>
      <c r="AC72" s="5">
        <v>1</v>
      </c>
      <c r="AD72" s="5"/>
      <c r="AE72" s="5"/>
      <c r="AF72" s="5"/>
      <c r="AG72" s="5"/>
      <c r="AH72" s="7"/>
      <c r="AI72" s="5"/>
      <c r="AJ72" s="5"/>
      <c r="AK72" s="5">
        <v>1</v>
      </c>
      <c r="AL72" s="5"/>
      <c r="AM72" s="5"/>
      <c r="AN72" s="5"/>
      <c r="AO72" s="7"/>
      <c r="AP72" s="5">
        <v>1</v>
      </c>
      <c r="AQ72" s="5"/>
      <c r="AR72" s="5"/>
      <c r="AS72" s="5"/>
      <c r="AT72" s="5"/>
      <c r="AU72" s="5"/>
      <c r="AV72" s="7"/>
      <c r="AW72" s="5"/>
      <c r="AX72" s="5">
        <v>1</v>
      </c>
      <c r="AY72" s="5"/>
      <c r="AZ72" s="5"/>
      <c r="BA72" s="5"/>
      <c r="BB72" s="5"/>
      <c r="BC72" s="9"/>
      <c r="BD72" s="7"/>
      <c r="BE72" s="7"/>
      <c r="BF72" s="5"/>
      <c r="BG72" s="5"/>
      <c r="BH72" s="5">
        <v>1</v>
      </c>
      <c r="BI72" s="5"/>
      <c r="BJ72" s="5"/>
      <c r="BK72" s="5"/>
      <c r="BL72" s="7"/>
      <c r="BM72" s="5"/>
      <c r="BN72" s="5">
        <v>1</v>
      </c>
      <c r="BO72" s="5"/>
      <c r="BP72" s="5"/>
      <c r="BQ72" s="5"/>
      <c r="BR72" s="5"/>
      <c r="BS72" s="7"/>
      <c r="BT72" s="5">
        <v>1</v>
      </c>
      <c r="BU72" s="5"/>
      <c r="BV72" s="5"/>
      <c r="BW72" s="5"/>
      <c r="BX72" s="5"/>
      <c r="BY72" s="5"/>
      <c r="BZ72" s="9"/>
      <c r="CA72" s="9" t="s">
        <v>219</v>
      </c>
    </row>
    <row r="73" spans="1:79" x14ac:dyDescent="0.3">
      <c r="A73" s="7"/>
      <c r="B73" s="5">
        <v>2</v>
      </c>
      <c r="C73" s="5">
        <v>1</v>
      </c>
      <c r="D73" s="5">
        <v>3</v>
      </c>
      <c r="E73" s="5">
        <v>2</v>
      </c>
      <c r="F73" s="5">
        <v>1</v>
      </c>
      <c r="G73" s="5">
        <v>2</v>
      </c>
      <c r="H73" s="5">
        <v>1</v>
      </c>
      <c r="I73" s="5">
        <v>4</v>
      </c>
      <c r="J73" s="5">
        <v>3</v>
      </c>
      <c r="K73" s="9"/>
      <c r="L73" s="7"/>
      <c r="M73" s="7"/>
      <c r="N73" s="5"/>
      <c r="O73" s="5"/>
      <c r="P73" s="5">
        <v>1</v>
      </c>
      <c r="Q73" s="5"/>
      <c r="R73" s="5"/>
      <c r="S73" s="5"/>
      <c r="T73" s="7"/>
      <c r="U73" s="5"/>
      <c r="V73" s="5">
        <v>1</v>
      </c>
      <c r="W73" s="5"/>
      <c r="X73" s="5"/>
      <c r="Y73" s="5"/>
      <c r="Z73" s="5"/>
      <c r="AA73" s="7"/>
      <c r="AB73" s="5">
        <v>1</v>
      </c>
      <c r="AC73" s="5"/>
      <c r="AD73" s="5"/>
      <c r="AE73" s="5"/>
      <c r="AF73" s="5"/>
      <c r="AG73" s="5"/>
      <c r="AH73" s="7"/>
      <c r="AI73" s="5"/>
      <c r="AJ73" s="5">
        <v>1</v>
      </c>
      <c r="AK73" s="5"/>
      <c r="AL73" s="5"/>
      <c r="AM73" s="5"/>
      <c r="AN73" s="5"/>
      <c r="AO73" s="7"/>
      <c r="AP73" s="5"/>
      <c r="AQ73" s="5">
        <v>1</v>
      </c>
      <c r="AR73" s="5"/>
      <c r="AS73" s="5"/>
      <c r="AT73" s="5"/>
      <c r="AU73" s="5"/>
      <c r="AV73" s="7"/>
      <c r="AW73" s="5"/>
      <c r="AX73" s="5">
        <v>1</v>
      </c>
      <c r="AY73" s="5"/>
      <c r="AZ73" s="5"/>
      <c r="BA73" s="5"/>
      <c r="BB73" s="5"/>
      <c r="BC73" s="9"/>
      <c r="BD73" s="7"/>
      <c r="BE73" s="7"/>
      <c r="BF73" s="5">
        <v>1</v>
      </c>
      <c r="BG73" s="5"/>
      <c r="BH73" s="5"/>
      <c r="BI73" s="5"/>
      <c r="BJ73" s="5"/>
      <c r="BK73" s="5"/>
      <c r="BL73" s="7"/>
      <c r="BM73" s="5"/>
      <c r="BN73" s="5"/>
      <c r="BO73" s="5"/>
      <c r="BP73" s="5"/>
      <c r="BQ73" s="5"/>
      <c r="BR73" s="5">
        <v>1</v>
      </c>
      <c r="BS73" s="7"/>
      <c r="BT73" s="5"/>
      <c r="BU73" s="5"/>
      <c r="BV73" s="5">
        <v>1</v>
      </c>
      <c r="BW73" s="5"/>
      <c r="BX73" s="5"/>
      <c r="BY73" s="5"/>
      <c r="BZ73" s="9"/>
      <c r="CA73" s="9"/>
    </row>
    <row r="74" spans="1:79" ht="28.8" x14ac:dyDescent="0.3">
      <c r="A74" s="7"/>
      <c r="B74" s="5">
        <v>2</v>
      </c>
      <c r="C74" s="5">
        <v>2</v>
      </c>
      <c r="D74" s="5">
        <v>2</v>
      </c>
      <c r="E74" s="5">
        <v>3</v>
      </c>
      <c r="F74" s="5">
        <v>1</v>
      </c>
      <c r="G74" s="5">
        <v>2</v>
      </c>
      <c r="H74" s="5">
        <v>1</v>
      </c>
      <c r="I74" s="5">
        <v>4</v>
      </c>
      <c r="J74" s="5">
        <v>3</v>
      </c>
      <c r="K74" s="9"/>
      <c r="L74" s="7"/>
      <c r="M74" s="7"/>
      <c r="N74" s="5"/>
      <c r="O74" s="5"/>
      <c r="P74" s="5">
        <v>1</v>
      </c>
      <c r="Q74" s="5"/>
      <c r="R74" s="5"/>
      <c r="S74" s="5"/>
      <c r="T74" s="7"/>
      <c r="U74" s="5"/>
      <c r="V74" s="5">
        <v>1</v>
      </c>
      <c r="W74" s="5"/>
      <c r="X74" s="5"/>
      <c r="Y74" s="5"/>
      <c r="Z74" s="5"/>
      <c r="AA74" s="7"/>
      <c r="AB74" s="5"/>
      <c r="AC74" s="5">
        <v>1</v>
      </c>
      <c r="AD74" s="5"/>
      <c r="AE74" s="5"/>
      <c r="AF74" s="5"/>
      <c r="AG74" s="5"/>
      <c r="AH74" s="7"/>
      <c r="AI74" s="5"/>
      <c r="AJ74" s="5">
        <v>1</v>
      </c>
      <c r="AK74" s="5"/>
      <c r="AL74" s="5"/>
      <c r="AM74" s="5"/>
      <c r="AN74" s="5"/>
      <c r="AO74" s="7"/>
      <c r="AP74" s="5"/>
      <c r="AQ74" s="5">
        <v>1</v>
      </c>
      <c r="AR74" s="5"/>
      <c r="AS74" s="5"/>
      <c r="AT74" s="5"/>
      <c r="AU74" s="5"/>
      <c r="AV74" s="7"/>
      <c r="AW74" s="5"/>
      <c r="AX74" s="5"/>
      <c r="AY74" s="5">
        <v>1</v>
      </c>
      <c r="AZ74" s="5"/>
      <c r="BA74" s="5"/>
      <c r="BB74" s="5"/>
      <c r="BC74" s="9" t="s">
        <v>223</v>
      </c>
      <c r="BD74" s="7"/>
      <c r="BE74" s="7"/>
      <c r="BF74" s="5"/>
      <c r="BG74" s="5"/>
      <c r="BH74" s="5">
        <v>1</v>
      </c>
      <c r="BI74" s="5"/>
      <c r="BJ74" s="5"/>
      <c r="BK74" s="5"/>
      <c r="BL74" s="7"/>
      <c r="BM74" s="5"/>
      <c r="BN74" s="5">
        <v>1</v>
      </c>
      <c r="BO74" s="5"/>
      <c r="BP74" s="5"/>
      <c r="BQ74" s="5"/>
      <c r="BR74" s="5"/>
      <c r="BS74" s="7"/>
      <c r="BT74" s="5"/>
      <c r="BU74" s="5">
        <v>1</v>
      </c>
      <c r="BV74" s="5"/>
      <c r="BW74" s="5"/>
      <c r="BX74" s="5"/>
      <c r="BY74" s="5"/>
      <c r="BZ74" s="9" t="s">
        <v>224</v>
      </c>
      <c r="CA74" s="9"/>
    </row>
    <row r="75" spans="1:79" ht="57.6" x14ac:dyDescent="0.3">
      <c r="A75" s="7"/>
      <c r="B75" s="5">
        <v>3</v>
      </c>
      <c r="C75" s="5">
        <v>4</v>
      </c>
      <c r="D75" s="5">
        <v>2</v>
      </c>
      <c r="E75" s="5">
        <v>3</v>
      </c>
      <c r="F75" s="5">
        <v>1</v>
      </c>
      <c r="G75" s="5">
        <v>2</v>
      </c>
      <c r="H75" s="5">
        <v>1</v>
      </c>
      <c r="I75" s="5">
        <v>4</v>
      </c>
      <c r="J75" s="5">
        <v>3</v>
      </c>
      <c r="K75" s="9" t="s">
        <v>174</v>
      </c>
      <c r="L75" s="7"/>
      <c r="M75" s="7"/>
      <c r="N75" s="5"/>
      <c r="O75" s="5"/>
      <c r="P75" s="5">
        <v>1</v>
      </c>
      <c r="Q75" s="5"/>
      <c r="R75" s="5"/>
      <c r="S75" s="5"/>
      <c r="T75" s="7"/>
      <c r="U75" s="5"/>
      <c r="V75" s="5"/>
      <c r="W75" s="5"/>
      <c r="X75" s="5">
        <v>1</v>
      </c>
      <c r="Y75" s="5"/>
      <c r="Z75" s="5"/>
      <c r="AA75" s="7"/>
      <c r="AB75" s="5"/>
      <c r="AC75" s="5"/>
      <c r="AD75" s="5">
        <v>1</v>
      </c>
      <c r="AE75" s="5"/>
      <c r="AF75" s="5"/>
      <c r="AG75" s="5"/>
      <c r="AH75" s="7"/>
      <c r="AI75" s="5"/>
      <c r="AJ75" s="5"/>
      <c r="AK75" s="5">
        <v>1</v>
      </c>
      <c r="AL75" s="5"/>
      <c r="AM75" s="5"/>
      <c r="AN75" s="5"/>
      <c r="AO75" s="7"/>
      <c r="AP75" s="5"/>
      <c r="AQ75" s="5"/>
      <c r="AR75" s="5"/>
      <c r="AS75" s="5"/>
      <c r="AT75" s="5">
        <v>1</v>
      </c>
      <c r="AU75" s="5"/>
      <c r="AV75" s="7"/>
      <c r="AW75" s="5"/>
      <c r="AX75" s="5"/>
      <c r="AY75" s="5"/>
      <c r="AZ75" s="5"/>
      <c r="BA75" s="5">
        <v>1</v>
      </c>
      <c r="BB75" s="5"/>
      <c r="BC75" s="9" t="s">
        <v>175</v>
      </c>
      <c r="BD75" s="7"/>
      <c r="BE75" s="7"/>
      <c r="BF75" s="5"/>
      <c r="BG75" s="5"/>
      <c r="BH75" s="5"/>
      <c r="BI75" s="5"/>
      <c r="BJ75" s="5">
        <v>1</v>
      </c>
      <c r="BK75" s="5"/>
      <c r="BL75" s="7"/>
      <c r="BM75" s="5"/>
      <c r="BN75" s="5"/>
      <c r="BO75" s="5"/>
      <c r="BP75" s="5"/>
      <c r="BQ75" s="5"/>
      <c r="BR75" s="5">
        <v>1</v>
      </c>
      <c r="BS75" s="7"/>
      <c r="BT75" s="5"/>
      <c r="BU75" s="5"/>
      <c r="BV75" s="5"/>
      <c r="BW75" s="5"/>
      <c r="BX75" s="5">
        <v>1</v>
      </c>
      <c r="BY75" s="5"/>
      <c r="BZ75" s="9" t="s">
        <v>176</v>
      </c>
      <c r="CA75" s="9"/>
    </row>
    <row r="76" spans="1:79" ht="43.2" x14ac:dyDescent="0.3">
      <c r="A76" s="7"/>
      <c r="B76" s="5">
        <v>3</v>
      </c>
      <c r="C76" s="5">
        <v>3</v>
      </c>
      <c r="D76" s="5">
        <v>2</v>
      </c>
      <c r="E76" s="5">
        <v>4</v>
      </c>
      <c r="F76" s="5">
        <v>1</v>
      </c>
      <c r="G76" s="5">
        <v>2</v>
      </c>
      <c r="H76" s="5">
        <v>1</v>
      </c>
      <c r="I76" s="5">
        <v>4</v>
      </c>
      <c r="J76" s="5">
        <v>3</v>
      </c>
      <c r="K76" s="9"/>
      <c r="L76" s="7"/>
      <c r="M76" s="7"/>
      <c r="N76" s="5"/>
      <c r="O76" s="5"/>
      <c r="P76" s="5">
        <v>1</v>
      </c>
      <c r="Q76" s="5"/>
      <c r="R76" s="5"/>
      <c r="S76" s="5"/>
      <c r="T76" s="7"/>
      <c r="U76" s="5"/>
      <c r="V76" s="5"/>
      <c r="W76" s="5"/>
      <c r="X76" s="5">
        <v>1</v>
      </c>
      <c r="Y76" s="5"/>
      <c r="Z76" s="5"/>
      <c r="AA76" s="7"/>
      <c r="AB76" s="5"/>
      <c r="AC76" s="5"/>
      <c r="AD76" s="5">
        <v>1</v>
      </c>
      <c r="AE76" s="5"/>
      <c r="AF76" s="5"/>
      <c r="AG76" s="5"/>
      <c r="AH76" s="7"/>
      <c r="AI76" s="5"/>
      <c r="AJ76" s="5"/>
      <c r="AK76" s="5">
        <v>1</v>
      </c>
      <c r="AL76" s="5"/>
      <c r="AM76" s="5"/>
      <c r="AN76" s="5"/>
      <c r="AO76" s="7"/>
      <c r="AP76" s="5"/>
      <c r="AQ76" s="5">
        <v>1</v>
      </c>
      <c r="AR76" s="5"/>
      <c r="AS76" s="5"/>
      <c r="AT76" s="5"/>
      <c r="AU76" s="5"/>
      <c r="AV76" s="7"/>
      <c r="AW76" s="5"/>
      <c r="AX76" s="5">
        <v>1</v>
      </c>
      <c r="AY76" s="5"/>
      <c r="AZ76" s="5"/>
      <c r="BA76" s="5"/>
      <c r="BB76" s="5"/>
      <c r="BC76" s="9"/>
      <c r="BD76" s="7"/>
      <c r="BE76" s="7"/>
      <c r="BF76" s="5"/>
      <c r="BG76" s="5">
        <v>1</v>
      </c>
      <c r="BH76" s="5"/>
      <c r="BI76" s="5"/>
      <c r="BJ76" s="5"/>
      <c r="BK76" s="5"/>
      <c r="BL76" s="7"/>
      <c r="BM76" s="5"/>
      <c r="BN76" s="5"/>
      <c r="BO76" s="5">
        <v>1</v>
      </c>
      <c r="BP76" s="5"/>
      <c r="BQ76" s="5"/>
      <c r="BR76" s="5"/>
      <c r="BS76" s="7"/>
      <c r="BT76" s="5"/>
      <c r="BU76" s="5">
        <v>1</v>
      </c>
      <c r="BV76" s="5"/>
      <c r="BW76" s="5"/>
      <c r="BX76" s="5"/>
      <c r="BY76" s="5"/>
      <c r="BZ76" s="9"/>
      <c r="CA76" s="9" t="s">
        <v>212</v>
      </c>
    </row>
    <row r="77" spans="1:79" ht="28.8" x14ac:dyDescent="0.3">
      <c r="A77" s="7"/>
      <c r="B77" s="5">
        <v>3</v>
      </c>
      <c r="C77" s="5">
        <v>3</v>
      </c>
      <c r="D77" s="5">
        <v>2</v>
      </c>
      <c r="E77" s="5">
        <v>4</v>
      </c>
      <c r="F77" s="5">
        <v>1</v>
      </c>
      <c r="G77" s="5">
        <v>2</v>
      </c>
      <c r="H77" s="5">
        <v>1</v>
      </c>
      <c r="I77" s="5">
        <v>4</v>
      </c>
      <c r="J77" s="5">
        <v>3</v>
      </c>
      <c r="K77" s="9"/>
      <c r="L77" s="7"/>
      <c r="M77" s="7"/>
      <c r="N77" s="5"/>
      <c r="O77" s="5">
        <v>1</v>
      </c>
      <c r="P77" s="5"/>
      <c r="Q77" s="5"/>
      <c r="R77" s="5"/>
      <c r="S77" s="5"/>
      <c r="T77" s="7"/>
      <c r="U77" s="5"/>
      <c r="V77" s="5">
        <v>1</v>
      </c>
      <c r="W77" s="5"/>
      <c r="X77" s="5"/>
      <c r="Y77" s="5"/>
      <c r="Z77" s="5"/>
      <c r="AA77" s="7"/>
      <c r="AB77" s="5"/>
      <c r="AC77" s="5">
        <v>1</v>
      </c>
      <c r="AD77" s="5"/>
      <c r="AE77" s="5"/>
      <c r="AF77" s="5"/>
      <c r="AG77" s="5"/>
      <c r="AH77" s="7"/>
      <c r="AI77" s="5"/>
      <c r="AJ77" s="5"/>
      <c r="AK77" s="5">
        <v>1</v>
      </c>
      <c r="AL77" s="5"/>
      <c r="AM77" s="5"/>
      <c r="AN77" s="5"/>
      <c r="AO77" s="7"/>
      <c r="AP77" s="5">
        <v>1</v>
      </c>
      <c r="AQ77" s="5"/>
      <c r="AR77" s="5"/>
      <c r="AS77" s="5"/>
      <c r="AT77" s="5"/>
      <c r="AU77" s="5"/>
      <c r="AV77" s="7"/>
      <c r="AW77" s="5"/>
      <c r="AX77" s="5"/>
      <c r="AY77" s="5">
        <v>1</v>
      </c>
      <c r="AZ77" s="5"/>
      <c r="BA77" s="5"/>
      <c r="BB77" s="5"/>
      <c r="BC77" s="9"/>
      <c r="BD77" s="7"/>
      <c r="BE77" s="7"/>
      <c r="BF77" s="5"/>
      <c r="BG77" s="5">
        <v>1</v>
      </c>
      <c r="BH77" s="5"/>
      <c r="BI77" s="5"/>
      <c r="BJ77" s="5"/>
      <c r="BK77" s="5"/>
      <c r="BL77" s="7"/>
      <c r="BM77" s="5"/>
      <c r="BN77" s="5">
        <v>1</v>
      </c>
      <c r="BO77" s="5"/>
      <c r="BP77" s="5"/>
      <c r="BQ77" s="5"/>
      <c r="BR77" s="5"/>
      <c r="BS77" s="7"/>
      <c r="BT77" s="5">
        <v>1</v>
      </c>
      <c r="BU77" s="5"/>
      <c r="BV77" s="5"/>
      <c r="BW77" s="5"/>
      <c r="BX77" s="5"/>
      <c r="BY77" s="5"/>
      <c r="BZ77" s="9" t="s">
        <v>239</v>
      </c>
      <c r="CA77" s="9"/>
    </row>
    <row r="78" spans="1:79" ht="96.6" x14ac:dyDescent="0.3">
      <c r="A78" s="6"/>
      <c r="B78" s="3">
        <v>2</v>
      </c>
      <c r="C78" s="3">
        <v>3</v>
      </c>
      <c r="D78" s="3">
        <v>3</v>
      </c>
      <c r="E78" s="3">
        <v>4</v>
      </c>
      <c r="F78" s="3">
        <v>1</v>
      </c>
      <c r="G78" s="3">
        <v>2</v>
      </c>
      <c r="H78" s="3">
        <v>1</v>
      </c>
      <c r="I78" s="3">
        <v>4</v>
      </c>
      <c r="J78" s="3">
        <v>3</v>
      </c>
      <c r="K78" s="9"/>
      <c r="L78" s="6"/>
      <c r="M78" s="6"/>
      <c r="N78" s="4"/>
      <c r="O78" s="3">
        <v>1</v>
      </c>
      <c r="P78" s="4"/>
      <c r="Q78" s="4"/>
      <c r="R78" s="4"/>
      <c r="S78" s="4"/>
      <c r="T78" s="6"/>
      <c r="U78" s="4"/>
      <c r="V78" s="4"/>
      <c r="W78" s="4"/>
      <c r="X78" s="4"/>
      <c r="Y78" s="3">
        <v>1</v>
      </c>
      <c r="Z78" s="4"/>
      <c r="AA78" s="6"/>
      <c r="AB78" s="4"/>
      <c r="AC78" s="4"/>
      <c r="AD78" s="3">
        <v>1</v>
      </c>
      <c r="AE78" s="4"/>
      <c r="AF78" s="4"/>
      <c r="AG78" s="4"/>
      <c r="AH78" s="6"/>
      <c r="AI78" s="4"/>
      <c r="AJ78" s="3">
        <v>1</v>
      </c>
      <c r="AK78" s="4"/>
      <c r="AL78" s="4"/>
      <c r="AM78" s="4"/>
      <c r="AN78" s="4"/>
      <c r="AO78" s="6"/>
      <c r="AP78" s="4"/>
      <c r="AQ78" s="4"/>
      <c r="AR78" s="4"/>
      <c r="AS78" s="3">
        <v>1</v>
      </c>
      <c r="AT78" s="4"/>
      <c r="AU78" s="4"/>
      <c r="AV78" s="6"/>
      <c r="AW78" s="4"/>
      <c r="AX78" s="4"/>
      <c r="AY78" s="4"/>
      <c r="AZ78" s="3">
        <v>1</v>
      </c>
      <c r="BA78" s="4"/>
      <c r="BB78" s="4"/>
      <c r="BC78" s="9"/>
      <c r="BD78" s="6"/>
      <c r="BE78" s="6"/>
      <c r="BF78" s="4"/>
      <c r="BG78" s="4"/>
      <c r="BH78" s="3">
        <v>1</v>
      </c>
      <c r="BI78" s="4"/>
      <c r="BJ78" s="4"/>
      <c r="BK78" s="4"/>
      <c r="BL78" s="6"/>
      <c r="BM78" s="4"/>
      <c r="BN78" s="4"/>
      <c r="BO78" s="4"/>
      <c r="BP78" s="4"/>
      <c r="BQ78" s="4"/>
      <c r="BR78" s="3">
        <v>1</v>
      </c>
      <c r="BS78" s="6"/>
      <c r="BT78" s="4"/>
      <c r="BU78" s="4"/>
      <c r="BV78" s="3">
        <v>1</v>
      </c>
      <c r="BW78" s="4"/>
      <c r="BX78" s="4"/>
      <c r="BY78" s="4"/>
      <c r="BZ78" s="11" t="s">
        <v>59</v>
      </c>
      <c r="CA78" s="11" t="s">
        <v>60</v>
      </c>
    </row>
    <row r="79" spans="1:79" ht="57.6" x14ac:dyDescent="0.3">
      <c r="A79" s="7"/>
      <c r="B79" s="5">
        <v>3</v>
      </c>
      <c r="C79" s="5">
        <v>2</v>
      </c>
      <c r="D79" s="5">
        <v>3</v>
      </c>
      <c r="E79" s="5">
        <v>3</v>
      </c>
      <c r="F79" s="5">
        <v>2</v>
      </c>
      <c r="G79" s="5">
        <v>2</v>
      </c>
      <c r="H79" s="5">
        <v>1</v>
      </c>
      <c r="I79" s="5">
        <v>4</v>
      </c>
      <c r="J79" s="5">
        <v>3</v>
      </c>
      <c r="K79" s="9"/>
      <c r="L79" s="7"/>
      <c r="M79" s="7"/>
      <c r="N79" s="5">
        <v>1</v>
      </c>
      <c r="O79" s="5"/>
      <c r="P79" s="5"/>
      <c r="Q79" s="5"/>
      <c r="R79" s="5"/>
      <c r="S79" s="5"/>
      <c r="T79" s="7"/>
      <c r="U79" s="5"/>
      <c r="V79" s="5">
        <v>1</v>
      </c>
      <c r="W79" s="5"/>
      <c r="X79" s="5"/>
      <c r="Y79" s="5"/>
      <c r="Z79" s="5"/>
      <c r="AA79" s="7"/>
      <c r="AB79" s="5"/>
      <c r="AC79" s="5"/>
      <c r="AD79" s="5">
        <v>1</v>
      </c>
      <c r="AE79" s="5"/>
      <c r="AF79" s="5"/>
      <c r="AG79" s="5"/>
      <c r="AH79" s="7"/>
      <c r="AI79" s="5"/>
      <c r="AJ79" s="5">
        <v>1</v>
      </c>
      <c r="AK79" s="5"/>
      <c r="AL79" s="5"/>
      <c r="AM79" s="5"/>
      <c r="AN79" s="5"/>
      <c r="AO79" s="7"/>
      <c r="AP79" s="5"/>
      <c r="AQ79" s="5">
        <v>1</v>
      </c>
      <c r="AR79" s="5"/>
      <c r="AS79" s="5"/>
      <c r="AT79" s="5"/>
      <c r="AU79" s="5"/>
      <c r="AV79" s="7"/>
      <c r="AW79" s="5"/>
      <c r="AX79" s="5"/>
      <c r="AY79" s="5"/>
      <c r="AZ79" s="5"/>
      <c r="BA79" s="5">
        <v>1</v>
      </c>
      <c r="BB79" s="5"/>
      <c r="BC79" s="9" t="s">
        <v>238</v>
      </c>
      <c r="BD79" s="7"/>
      <c r="BE79" s="7"/>
      <c r="BF79" s="5"/>
      <c r="BG79" s="5">
        <v>1</v>
      </c>
      <c r="BH79" s="5"/>
      <c r="BI79" s="5"/>
      <c r="BJ79" s="5"/>
      <c r="BK79" s="5"/>
      <c r="BL79" s="7"/>
      <c r="BM79" s="5"/>
      <c r="BN79" s="5">
        <v>1</v>
      </c>
      <c r="BO79" s="5"/>
      <c r="BP79" s="5"/>
      <c r="BQ79" s="5"/>
      <c r="BR79" s="5"/>
      <c r="BS79" s="7"/>
      <c r="BT79" s="5"/>
      <c r="BU79" s="5">
        <v>1</v>
      </c>
      <c r="BV79" s="5"/>
      <c r="BW79" s="5"/>
      <c r="BX79" s="5"/>
      <c r="BY79" s="5"/>
      <c r="BZ79" s="9"/>
      <c r="CA79" s="9"/>
    </row>
    <row r="80" spans="1:79" ht="165.6" x14ac:dyDescent="0.3">
      <c r="A80" s="6"/>
      <c r="B80" s="3">
        <v>3</v>
      </c>
      <c r="C80" s="3">
        <v>4</v>
      </c>
      <c r="D80" s="3">
        <v>3</v>
      </c>
      <c r="E80" s="3">
        <v>4</v>
      </c>
      <c r="F80" s="3">
        <v>4</v>
      </c>
      <c r="G80" s="3">
        <v>2</v>
      </c>
      <c r="H80" s="3">
        <v>1</v>
      </c>
      <c r="I80" s="3">
        <v>4</v>
      </c>
      <c r="J80" s="3">
        <v>3</v>
      </c>
      <c r="K80" s="11" t="s">
        <v>28</v>
      </c>
      <c r="L80" s="6"/>
      <c r="M80" s="6"/>
      <c r="N80" s="4"/>
      <c r="O80" s="4"/>
      <c r="P80" s="4"/>
      <c r="Q80" s="3">
        <v>1</v>
      </c>
      <c r="R80" s="4"/>
      <c r="S80" s="4"/>
      <c r="T80" s="6"/>
      <c r="U80" s="4"/>
      <c r="V80" s="4"/>
      <c r="W80" s="3">
        <v>1</v>
      </c>
      <c r="X80" s="4"/>
      <c r="Y80" s="4"/>
      <c r="Z80" s="4"/>
      <c r="AA80" s="6"/>
      <c r="AB80" s="4"/>
      <c r="AC80" s="4"/>
      <c r="AD80" s="3">
        <v>1</v>
      </c>
      <c r="AE80" s="4"/>
      <c r="AF80" s="4"/>
      <c r="AG80" s="4"/>
      <c r="AH80" s="6"/>
      <c r="AI80" s="3">
        <v>1</v>
      </c>
      <c r="AJ80" s="4"/>
      <c r="AK80" s="4"/>
      <c r="AL80" s="4"/>
      <c r="AM80" s="4"/>
      <c r="AN80" s="4"/>
      <c r="AO80" s="6"/>
      <c r="AP80" s="3">
        <v>1</v>
      </c>
      <c r="AQ80" s="4"/>
      <c r="AR80" s="4"/>
      <c r="AS80" s="3">
        <v>1</v>
      </c>
      <c r="AT80" s="4"/>
      <c r="AU80" s="4"/>
      <c r="AV80" s="6"/>
      <c r="AW80" s="3">
        <v>1</v>
      </c>
      <c r="AX80" s="4"/>
      <c r="AY80" s="4"/>
      <c r="AZ80" s="4"/>
      <c r="BA80" s="4"/>
      <c r="BB80" s="4"/>
      <c r="BC80" s="11" t="s">
        <v>29</v>
      </c>
      <c r="BD80" s="6"/>
      <c r="BE80" s="6"/>
      <c r="BF80" s="3">
        <v>1</v>
      </c>
      <c r="BG80" s="4"/>
      <c r="BH80" s="4"/>
      <c r="BI80" s="4"/>
      <c r="BJ80" s="4"/>
      <c r="BK80" s="4"/>
      <c r="BL80" s="6"/>
      <c r="BM80" s="3">
        <v>1</v>
      </c>
      <c r="BN80" s="4"/>
      <c r="BO80" s="4"/>
      <c r="BP80" s="4"/>
      <c r="BQ80" s="4"/>
      <c r="BR80" s="4"/>
      <c r="BS80" s="6"/>
      <c r="BT80" s="3">
        <v>1</v>
      </c>
      <c r="BU80" s="4"/>
      <c r="BV80" s="4"/>
      <c r="BW80" s="4"/>
      <c r="BX80" s="4"/>
      <c r="BY80" s="4"/>
      <c r="BZ80" s="9"/>
      <c r="CA80" s="9"/>
    </row>
    <row r="81" spans="1:79" ht="72" x14ac:dyDescent="0.3">
      <c r="A81" s="7"/>
      <c r="B81" s="5">
        <v>1</v>
      </c>
      <c r="C81" s="5">
        <v>1</v>
      </c>
      <c r="D81" s="5">
        <v>1</v>
      </c>
      <c r="E81" s="5">
        <v>1</v>
      </c>
      <c r="F81" s="5">
        <v>1</v>
      </c>
      <c r="G81" s="5">
        <v>3</v>
      </c>
      <c r="H81" s="5">
        <v>1</v>
      </c>
      <c r="I81" s="5">
        <v>4</v>
      </c>
      <c r="J81" s="5">
        <v>3</v>
      </c>
      <c r="K81" s="9" t="s">
        <v>180</v>
      </c>
      <c r="L81" s="7"/>
      <c r="M81" s="7"/>
      <c r="N81" s="5"/>
      <c r="O81" s="5"/>
      <c r="P81" s="5"/>
      <c r="Q81" s="5"/>
      <c r="R81" s="5">
        <v>1</v>
      </c>
      <c r="S81" s="5"/>
      <c r="T81" s="7"/>
      <c r="U81" s="5"/>
      <c r="V81" s="5">
        <v>1</v>
      </c>
      <c r="W81" s="5"/>
      <c r="X81" s="5"/>
      <c r="Y81" s="5"/>
      <c r="Z81" s="5"/>
      <c r="AA81" s="7"/>
      <c r="AB81" s="5"/>
      <c r="AC81" s="5">
        <v>1</v>
      </c>
      <c r="AD81" s="5"/>
      <c r="AE81" s="5"/>
      <c r="AF81" s="5"/>
      <c r="AG81" s="5"/>
      <c r="AH81" s="7"/>
      <c r="AI81" s="5">
        <v>1</v>
      </c>
      <c r="AJ81" s="5"/>
      <c r="AK81" s="5"/>
      <c r="AL81" s="5"/>
      <c r="AM81" s="5"/>
      <c r="AN81" s="5"/>
      <c r="AO81" s="7"/>
      <c r="AP81" s="5">
        <v>1</v>
      </c>
      <c r="AQ81" s="5"/>
      <c r="AR81" s="5"/>
      <c r="AS81" s="5"/>
      <c r="AT81" s="5"/>
      <c r="AU81" s="5"/>
      <c r="AV81" s="7"/>
      <c r="AW81" s="5">
        <v>1</v>
      </c>
      <c r="AX81" s="5"/>
      <c r="AY81" s="5"/>
      <c r="AZ81" s="5"/>
      <c r="BA81" s="5"/>
      <c r="BB81" s="5"/>
      <c r="BC81" s="9" t="s">
        <v>181</v>
      </c>
      <c r="BD81" s="7"/>
      <c r="BE81" s="7"/>
      <c r="BF81" s="5"/>
      <c r="BG81" s="5"/>
      <c r="BH81" s="5"/>
      <c r="BI81" s="5"/>
      <c r="BJ81" s="5"/>
      <c r="BK81" s="5"/>
      <c r="BL81" s="7"/>
      <c r="BM81" s="5">
        <v>1</v>
      </c>
      <c r="BN81" s="5"/>
      <c r="BO81" s="5"/>
      <c r="BP81" s="5"/>
      <c r="BQ81" s="5"/>
      <c r="BR81" s="5"/>
      <c r="BS81" s="7"/>
      <c r="BT81" s="5">
        <v>1</v>
      </c>
      <c r="BU81" s="5"/>
      <c r="BV81" s="5"/>
      <c r="BW81" s="5"/>
      <c r="BX81" s="5"/>
      <c r="BY81" s="5"/>
      <c r="BZ81" s="9" t="s">
        <v>182</v>
      </c>
      <c r="CA81" s="9" t="s">
        <v>183</v>
      </c>
    </row>
    <row r="82" spans="1:79" ht="28.8" x14ac:dyDescent="0.3">
      <c r="A82" s="7"/>
      <c r="B82" s="5">
        <v>2</v>
      </c>
      <c r="C82" s="5">
        <v>3</v>
      </c>
      <c r="D82" s="5">
        <v>1</v>
      </c>
      <c r="E82" s="5">
        <v>2</v>
      </c>
      <c r="F82" s="5">
        <v>1</v>
      </c>
      <c r="G82" s="5">
        <v>3</v>
      </c>
      <c r="H82" s="5">
        <v>1</v>
      </c>
      <c r="I82" s="5">
        <v>4</v>
      </c>
      <c r="J82" s="5">
        <v>3</v>
      </c>
      <c r="K82" s="9" t="s">
        <v>157</v>
      </c>
      <c r="L82" s="7"/>
      <c r="M82" s="7"/>
      <c r="N82" s="5"/>
      <c r="O82" s="5"/>
      <c r="P82" s="5">
        <v>1</v>
      </c>
      <c r="Q82" s="5"/>
      <c r="R82" s="5"/>
      <c r="S82" s="5"/>
      <c r="T82" s="7"/>
      <c r="U82" s="5"/>
      <c r="V82" s="5"/>
      <c r="W82" s="5"/>
      <c r="X82" s="5"/>
      <c r="Y82" s="5">
        <v>1</v>
      </c>
      <c r="Z82" s="5"/>
      <c r="AA82" s="7"/>
      <c r="AB82" s="5"/>
      <c r="AC82" s="5">
        <v>1</v>
      </c>
      <c r="AD82" s="5"/>
      <c r="AE82" s="5"/>
      <c r="AF82" s="5"/>
      <c r="AG82" s="5"/>
      <c r="AH82" s="7"/>
      <c r="AI82" s="5"/>
      <c r="AJ82" s="5"/>
      <c r="AK82" s="5"/>
      <c r="AL82" s="5"/>
      <c r="AM82" s="5"/>
      <c r="AN82" s="5">
        <v>1</v>
      </c>
      <c r="AO82" s="7"/>
      <c r="AP82" s="5"/>
      <c r="AQ82" s="5">
        <v>1</v>
      </c>
      <c r="AR82" s="5"/>
      <c r="AS82" s="5"/>
      <c r="AT82" s="5"/>
      <c r="AU82" s="5"/>
      <c r="AV82" s="7"/>
      <c r="AW82" s="5"/>
      <c r="AX82" s="5"/>
      <c r="AY82" s="5"/>
      <c r="AZ82" s="5"/>
      <c r="BA82" s="5">
        <v>1</v>
      </c>
      <c r="BB82" s="5"/>
      <c r="BC82" s="9" t="s">
        <v>158</v>
      </c>
      <c r="BD82" s="7"/>
      <c r="BE82" s="7"/>
      <c r="BF82" s="5"/>
      <c r="BG82" s="5"/>
      <c r="BH82" s="5">
        <v>1</v>
      </c>
      <c r="BI82" s="5"/>
      <c r="BJ82" s="5"/>
      <c r="BK82" s="5"/>
      <c r="BL82" s="7"/>
      <c r="BM82" s="5"/>
      <c r="BN82" s="5"/>
      <c r="BO82" s="5"/>
      <c r="BP82" s="5"/>
      <c r="BQ82" s="5"/>
      <c r="BR82" s="5">
        <v>1</v>
      </c>
      <c r="BS82" s="7"/>
      <c r="BT82" s="5">
        <v>1</v>
      </c>
      <c r="BU82" s="5"/>
      <c r="BV82" s="5"/>
      <c r="BW82" s="5"/>
      <c r="BX82" s="5"/>
      <c r="BY82" s="5"/>
      <c r="BZ82" s="9" t="s">
        <v>159</v>
      </c>
      <c r="CA82" s="9"/>
    </row>
    <row r="83" spans="1:79" x14ac:dyDescent="0.3">
      <c r="A83" s="7"/>
      <c r="B83" s="5">
        <v>3</v>
      </c>
      <c r="C83" s="5">
        <v>3</v>
      </c>
      <c r="D83" s="5">
        <v>2</v>
      </c>
      <c r="E83" s="5">
        <v>3</v>
      </c>
      <c r="F83" s="5">
        <v>1</v>
      </c>
      <c r="G83" s="5">
        <v>3</v>
      </c>
      <c r="H83" s="5">
        <v>1</v>
      </c>
      <c r="I83" s="5">
        <v>4</v>
      </c>
      <c r="J83" s="5">
        <v>3</v>
      </c>
      <c r="K83" s="9"/>
      <c r="L83" s="7"/>
      <c r="M83" s="7"/>
      <c r="N83" s="5"/>
      <c r="O83" s="5">
        <v>1</v>
      </c>
      <c r="P83" s="5"/>
      <c r="Q83" s="5"/>
      <c r="R83" s="5"/>
      <c r="S83" s="5"/>
      <c r="T83" s="7"/>
      <c r="U83" s="5">
        <v>1</v>
      </c>
      <c r="V83" s="5"/>
      <c r="W83" s="5"/>
      <c r="X83" s="5"/>
      <c r="Y83" s="5"/>
      <c r="Z83" s="5"/>
      <c r="AA83" s="7"/>
      <c r="AB83" s="5"/>
      <c r="AC83" s="5">
        <v>1</v>
      </c>
      <c r="AD83" s="5"/>
      <c r="AE83" s="5"/>
      <c r="AF83" s="5"/>
      <c r="AG83" s="5"/>
      <c r="AH83" s="7"/>
      <c r="AI83" s="5"/>
      <c r="AJ83" s="5">
        <v>1</v>
      </c>
      <c r="AK83" s="5"/>
      <c r="AL83" s="5"/>
      <c r="AM83" s="5"/>
      <c r="AN83" s="5"/>
      <c r="AO83" s="7"/>
      <c r="AP83" s="5">
        <v>1</v>
      </c>
      <c r="AQ83" s="5"/>
      <c r="AR83" s="5"/>
      <c r="AS83" s="5"/>
      <c r="AT83" s="5"/>
      <c r="AU83" s="5"/>
      <c r="AV83" s="7"/>
      <c r="AW83" s="5">
        <v>1</v>
      </c>
      <c r="AX83" s="5"/>
      <c r="AY83" s="5"/>
      <c r="AZ83" s="5"/>
      <c r="BA83" s="5"/>
      <c r="BB83" s="5"/>
      <c r="BC83" s="9"/>
      <c r="BD83" s="7"/>
      <c r="BE83" s="7"/>
      <c r="BF83" s="5"/>
      <c r="BG83" s="5"/>
      <c r="BH83" s="5"/>
      <c r="BI83" s="5"/>
      <c r="BJ83" s="5">
        <v>1</v>
      </c>
      <c r="BK83" s="5"/>
      <c r="BL83" s="7"/>
      <c r="BM83" s="5">
        <v>1</v>
      </c>
      <c r="BN83" s="5"/>
      <c r="BO83" s="5"/>
      <c r="BP83" s="5"/>
      <c r="BQ83" s="5"/>
      <c r="BR83" s="5"/>
      <c r="BS83" s="7"/>
      <c r="BT83" s="5">
        <v>1</v>
      </c>
      <c r="BU83" s="5"/>
      <c r="BV83" s="5"/>
      <c r="BW83" s="5"/>
      <c r="BX83" s="5"/>
      <c r="BY83" s="5"/>
      <c r="BZ83" s="9" t="s">
        <v>143</v>
      </c>
      <c r="CA83" s="9"/>
    </row>
    <row r="84" spans="1:79" ht="289.8" x14ac:dyDescent="0.3">
      <c r="A84" s="6"/>
      <c r="B84" s="3">
        <v>2</v>
      </c>
      <c r="C84" s="3">
        <v>2</v>
      </c>
      <c r="D84" s="3">
        <v>3</v>
      </c>
      <c r="E84" s="3">
        <v>3</v>
      </c>
      <c r="F84" s="3">
        <v>1</v>
      </c>
      <c r="G84" s="3">
        <v>3</v>
      </c>
      <c r="H84" s="3">
        <v>1</v>
      </c>
      <c r="I84" s="3">
        <v>4</v>
      </c>
      <c r="J84" s="3">
        <v>3</v>
      </c>
      <c r="K84" s="9"/>
      <c r="L84" s="6"/>
      <c r="M84" s="6"/>
      <c r="N84" s="4"/>
      <c r="O84" s="3">
        <v>1</v>
      </c>
      <c r="P84" s="4"/>
      <c r="Q84" s="4"/>
      <c r="R84" s="4"/>
      <c r="S84" s="4"/>
      <c r="T84" s="6"/>
      <c r="U84" s="4"/>
      <c r="V84" s="4"/>
      <c r="W84" s="4"/>
      <c r="X84" s="3">
        <v>1</v>
      </c>
      <c r="Y84" s="4"/>
      <c r="Z84" s="4"/>
      <c r="AA84" s="6"/>
      <c r="AB84" s="4"/>
      <c r="AC84" s="4"/>
      <c r="AD84" s="3">
        <v>1</v>
      </c>
      <c r="AE84" s="4"/>
      <c r="AF84" s="4"/>
      <c r="AG84" s="4"/>
      <c r="AH84" s="6"/>
      <c r="AI84" s="4"/>
      <c r="AJ84" s="4"/>
      <c r="AK84" s="4"/>
      <c r="AL84" s="3">
        <v>1</v>
      </c>
      <c r="AM84" s="4"/>
      <c r="AN84" s="4"/>
      <c r="AO84" s="6"/>
      <c r="AP84" s="4"/>
      <c r="AQ84" s="4"/>
      <c r="AR84" s="4"/>
      <c r="AS84" s="3">
        <v>1</v>
      </c>
      <c r="AT84" s="4"/>
      <c r="AU84" s="4"/>
      <c r="AV84" s="6"/>
      <c r="AW84" s="4"/>
      <c r="AX84" s="4"/>
      <c r="AY84" s="4"/>
      <c r="AZ84" s="4"/>
      <c r="BA84" s="3">
        <v>1</v>
      </c>
      <c r="BB84" s="4"/>
      <c r="BC84" s="9"/>
      <c r="BD84" s="6"/>
      <c r="BE84" s="6"/>
      <c r="BF84" s="4"/>
      <c r="BG84" s="4"/>
      <c r="BH84" s="3">
        <v>1</v>
      </c>
      <c r="BI84" s="4"/>
      <c r="BJ84" s="4"/>
      <c r="BK84" s="4"/>
      <c r="BL84" s="6"/>
      <c r="BM84" s="3">
        <v>1</v>
      </c>
      <c r="BN84" s="4"/>
      <c r="BO84" s="4"/>
      <c r="BP84" s="4"/>
      <c r="BQ84" s="4"/>
      <c r="BR84" s="4"/>
      <c r="BS84" s="6"/>
      <c r="BT84" s="3">
        <v>1</v>
      </c>
      <c r="BU84" s="4"/>
      <c r="BV84" s="4"/>
      <c r="BW84" s="4"/>
      <c r="BX84" s="4"/>
      <c r="BY84" s="4"/>
      <c r="BZ84" s="9"/>
      <c r="CA84" s="11" t="s">
        <v>61</v>
      </c>
    </row>
    <row r="85" spans="1:79" ht="28.8" x14ac:dyDescent="0.3">
      <c r="A85" s="7"/>
      <c r="B85" s="5">
        <v>3</v>
      </c>
      <c r="C85" s="5">
        <v>3</v>
      </c>
      <c r="D85" s="5">
        <v>3</v>
      </c>
      <c r="E85" s="5">
        <v>4</v>
      </c>
      <c r="F85" s="5">
        <v>1</v>
      </c>
      <c r="G85" s="5">
        <v>4</v>
      </c>
      <c r="H85" s="5">
        <v>1</v>
      </c>
      <c r="I85" s="5">
        <v>4</v>
      </c>
      <c r="J85" s="5">
        <v>3</v>
      </c>
      <c r="K85" s="9" t="s">
        <v>139</v>
      </c>
      <c r="L85" s="7"/>
      <c r="M85" s="7"/>
      <c r="N85" s="5"/>
      <c r="O85" s="5"/>
      <c r="P85" s="5">
        <v>1</v>
      </c>
      <c r="Q85" s="5"/>
      <c r="R85" s="5"/>
      <c r="S85" s="5"/>
      <c r="T85" s="7"/>
      <c r="U85" s="5"/>
      <c r="V85" s="5">
        <v>1</v>
      </c>
      <c r="W85" s="5"/>
      <c r="X85" s="5"/>
      <c r="Y85" s="5"/>
      <c r="Z85" s="5"/>
      <c r="AA85" s="7"/>
      <c r="AB85" s="5"/>
      <c r="AC85" s="5">
        <v>1</v>
      </c>
      <c r="AD85" s="5"/>
      <c r="AE85" s="5"/>
      <c r="AF85" s="5"/>
      <c r="AG85" s="5"/>
      <c r="AH85" s="7"/>
      <c r="AI85" s="5"/>
      <c r="AJ85" s="5">
        <v>1</v>
      </c>
      <c r="AK85" s="5"/>
      <c r="AL85" s="5"/>
      <c r="AM85" s="5"/>
      <c r="AN85" s="5"/>
      <c r="AO85" s="7"/>
      <c r="AP85" s="5"/>
      <c r="AQ85" s="5"/>
      <c r="AR85" s="5"/>
      <c r="AS85" s="5">
        <v>1</v>
      </c>
      <c r="AT85" s="5"/>
      <c r="AU85" s="5"/>
      <c r="AV85" s="7"/>
      <c r="AW85" s="5"/>
      <c r="AX85" s="5"/>
      <c r="AY85" s="5">
        <v>1</v>
      </c>
      <c r="AZ85" s="5"/>
      <c r="BA85" s="5"/>
      <c r="BB85" s="5"/>
      <c r="BC85" s="9"/>
      <c r="BD85" s="7"/>
      <c r="BE85" s="7"/>
      <c r="BF85" s="5"/>
      <c r="BG85" s="5"/>
      <c r="BH85" s="5">
        <v>1</v>
      </c>
      <c r="BI85" s="5"/>
      <c r="BJ85" s="5"/>
      <c r="BK85" s="5"/>
      <c r="BL85" s="7"/>
      <c r="BM85" s="5"/>
      <c r="BN85" s="5"/>
      <c r="BO85" s="5">
        <v>1</v>
      </c>
      <c r="BP85" s="5"/>
      <c r="BQ85" s="5"/>
      <c r="BR85" s="5"/>
      <c r="BS85" s="7"/>
      <c r="BT85" s="5"/>
      <c r="BU85" s="5"/>
      <c r="BV85" s="5"/>
      <c r="BW85" s="5"/>
      <c r="BX85" s="5"/>
      <c r="BY85" s="5">
        <v>1</v>
      </c>
      <c r="BZ85" s="9" t="s">
        <v>140</v>
      </c>
      <c r="CA85" s="9" t="s">
        <v>141</v>
      </c>
    </row>
    <row r="86" spans="1:79" x14ac:dyDescent="0.3">
      <c r="A86" s="6"/>
      <c r="B86" s="3">
        <v>3</v>
      </c>
      <c r="C86" s="3">
        <v>4</v>
      </c>
      <c r="D86" s="3">
        <v>2</v>
      </c>
      <c r="E86" s="3">
        <v>2</v>
      </c>
      <c r="F86" s="3">
        <v>2</v>
      </c>
      <c r="G86" s="3">
        <v>1</v>
      </c>
      <c r="H86" s="3">
        <v>2</v>
      </c>
      <c r="I86" s="3">
        <v>4</v>
      </c>
      <c r="J86" s="3">
        <v>3</v>
      </c>
      <c r="K86" s="9"/>
      <c r="L86" s="6"/>
      <c r="M86" s="6"/>
      <c r="N86" s="4"/>
      <c r="O86" s="4"/>
      <c r="P86" s="3">
        <v>1</v>
      </c>
      <c r="Q86" s="4"/>
      <c r="R86" s="4"/>
      <c r="S86" s="4"/>
      <c r="T86" s="6"/>
      <c r="U86" s="4"/>
      <c r="V86" s="3">
        <v>1</v>
      </c>
      <c r="W86" s="4"/>
      <c r="X86" s="4"/>
      <c r="Y86" s="4"/>
      <c r="Z86" s="4"/>
      <c r="AA86" s="6"/>
      <c r="AB86" s="4"/>
      <c r="AC86" s="3">
        <v>1</v>
      </c>
      <c r="AD86" s="4"/>
      <c r="AE86" s="4"/>
      <c r="AF86" s="4"/>
      <c r="AG86" s="4"/>
      <c r="AH86" s="6"/>
      <c r="AI86" s="4"/>
      <c r="AJ86" s="3">
        <v>1</v>
      </c>
      <c r="AK86" s="4"/>
      <c r="AL86" s="4"/>
      <c r="AM86" s="4"/>
      <c r="AN86" s="4"/>
      <c r="AO86" s="6"/>
      <c r="AP86" s="4"/>
      <c r="AQ86" s="4"/>
      <c r="AR86" s="3">
        <v>1</v>
      </c>
      <c r="AS86" s="4"/>
      <c r="AT86" s="4"/>
      <c r="AU86" s="4"/>
      <c r="AV86" s="6"/>
      <c r="AW86" s="4"/>
      <c r="AX86" s="4"/>
      <c r="AY86" s="4"/>
      <c r="AZ86" s="4"/>
      <c r="BA86" s="3">
        <v>1</v>
      </c>
      <c r="BB86" s="4"/>
      <c r="BC86" s="9"/>
      <c r="BD86" s="6"/>
      <c r="BE86" s="6"/>
      <c r="BF86" s="4"/>
      <c r="BG86" s="3">
        <v>1</v>
      </c>
      <c r="BH86" s="4"/>
      <c r="BI86" s="4"/>
      <c r="BJ86" s="4"/>
      <c r="BK86" s="4"/>
      <c r="BL86" s="6"/>
      <c r="BM86" s="3">
        <v>1</v>
      </c>
      <c r="BN86" s="4"/>
      <c r="BO86" s="4"/>
      <c r="BP86" s="4"/>
      <c r="BQ86" s="4"/>
      <c r="BR86" s="4"/>
      <c r="BS86" s="6"/>
      <c r="BT86" s="4"/>
      <c r="BU86" s="3">
        <v>1</v>
      </c>
      <c r="BV86" s="4"/>
      <c r="BW86" s="4"/>
      <c r="BX86" s="4"/>
      <c r="BY86" s="4"/>
      <c r="BZ86" s="9"/>
      <c r="CA86" s="9"/>
    </row>
    <row r="87" spans="1:79" ht="138" x14ac:dyDescent="0.3">
      <c r="A87" s="6"/>
      <c r="B87" s="3">
        <v>3</v>
      </c>
      <c r="C87" s="3">
        <v>2</v>
      </c>
      <c r="D87" s="3">
        <v>2</v>
      </c>
      <c r="E87" s="3">
        <v>2</v>
      </c>
      <c r="F87" s="3">
        <v>2</v>
      </c>
      <c r="G87" s="3">
        <v>2</v>
      </c>
      <c r="H87" s="3">
        <v>2</v>
      </c>
      <c r="I87" s="3">
        <v>4</v>
      </c>
      <c r="J87" s="3">
        <v>3</v>
      </c>
      <c r="K87" s="11" t="s">
        <v>42</v>
      </c>
      <c r="L87" s="6"/>
      <c r="M87" s="6"/>
      <c r="N87" s="4"/>
      <c r="O87" s="3">
        <v>1</v>
      </c>
      <c r="P87" s="4"/>
      <c r="Q87" s="4"/>
      <c r="R87" s="4"/>
      <c r="S87" s="4"/>
      <c r="T87" s="6"/>
      <c r="U87" s="4"/>
      <c r="V87" s="3">
        <v>1</v>
      </c>
      <c r="W87" s="4"/>
      <c r="X87" s="4"/>
      <c r="Y87" s="4"/>
      <c r="Z87" s="4"/>
      <c r="AA87" s="6"/>
      <c r="AB87" s="4"/>
      <c r="AC87" s="4"/>
      <c r="AD87" s="4"/>
      <c r="AE87" s="3">
        <v>1</v>
      </c>
      <c r="AF87" s="4"/>
      <c r="AG87" s="4"/>
      <c r="AH87" s="6"/>
      <c r="AI87" s="4"/>
      <c r="AJ87" s="3">
        <v>1</v>
      </c>
      <c r="AK87" s="4"/>
      <c r="AL87" s="4"/>
      <c r="AM87" s="4"/>
      <c r="AN87" s="4"/>
      <c r="AO87" s="6"/>
      <c r="AP87" s="4"/>
      <c r="AQ87" s="3">
        <v>1</v>
      </c>
      <c r="AR87" s="4"/>
      <c r="AS87" s="4"/>
      <c r="AT87" s="4"/>
      <c r="AU87" s="4"/>
      <c r="AV87" s="6"/>
      <c r="AW87" s="4"/>
      <c r="AX87" s="3">
        <v>1</v>
      </c>
      <c r="AY87" s="4"/>
      <c r="AZ87" s="4"/>
      <c r="BA87" s="4"/>
      <c r="BB87" s="4"/>
      <c r="BC87" s="11" t="s">
        <v>43</v>
      </c>
      <c r="BD87" s="6"/>
      <c r="BE87" s="6"/>
      <c r="BF87" s="4"/>
      <c r="BG87" s="4"/>
      <c r="BH87" s="4"/>
      <c r="BI87" s="3">
        <v>1</v>
      </c>
      <c r="BJ87" s="4"/>
      <c r="BK87" s="4"/>
      <c r="BL87" s="6"/>
      <c r="BM87" s="4"/>
      <c r="BN87" s="4"/>
      <c r="BO87" s="4"/>
      <c r="BP87" s="3">
        <v>1</v>
      </c>
      <c r="BQ87" s="4"/>
      <c r="BR87" s="4"/>
      <c r="BS87" s="6"/>
      <c r="BT87" s="4"/>
      <c r="BU87" s="4"/>
      <c r="BV87" s="4"/>
      <c r="BW87" s="4"/>
      <c r="BX87" s="4"/>
      <c r="BY87" s="3">
        <v>1</v>
      </c>
      <c r="BZ87" s="11" t="s">
        <v>44</v>
      </c>
      <c r="CA87" s="11" t="s">
        <v>45</v>
      </c>
    </row>
    <row r="88" spans="1:79" ht="41.4" x14ac:dyDescent="0.3">
      <c r="A88" s="6"/>
      <c r="B88" s="3">
        <v>3</v>
      </c>
      <c r="C88" s="3">
        <v>3</v>
      </c>
      <c r="D88" s="3">
        <v>2</v>
      </c>
      <c r="E88" s="3">
        <v>2</v>
      </c>
      <c r="F88" s="3">
        <v>3</v>
      </c>
      <c r="G88" s="3">
        <v>2</v>
      </c>
      <c r="H88" s="3">
        <v>2</v>
      </c>
      <c r="I88" s="3">
        <v>4</v>
      </c>
      <c r="J88" s="3">
        <v>3</v>
      </c>
      <c r="K88" s="9"/>
      <c r="L88" s="6"/>
      <c r="M88" s="6"/>
      <c r="N88" s="4"/>
      <c r="O88" s="3">
        <v>1</v>
      </c>
      <c r="P88" s="4"/>
      <c r="Q88" s="4"/>
      <c r="R88" s="4"/>
      <c r="S88" s="4"/>
      <c r="T88" s="6"/>
      <c r="U88" s="4"/>
      <c r="V88" s="3">
        <v>1</v>
      </c>
      <c r="W88" s="4"/>
      <c r="X88" s="4"/>
      <c r="Y88" s="4"/>
      <c r="Z88" s="4"/>
      <c r="AA88" s="6"/>
      <c r="AB88" s="4"/>
      <c r="AC88" s="3">
        <v>1</v>
      </c>
      <c r="AD88" s="4"/>
      <c r="AE88" s="4"/>
      <c r="AF88" s="4"/>
      <c r="AG88" s="4"/>
      <c r="AH88" s="6"/>
      <c r="AI88" s="4"/>
      <c r="AJ88" s="3">
        <v>1</v>
      </c>
      <c r="AK88" s="4"/>
      <c r="AL88" s="4"/>
      <c r="AM88" s="4"/>
      <c r="AN88" s="4"/>
      <c r="AO88" s="6"/>
      <c r="AP88" s="4"/>
      <c r="AQ88" s="3">
        <v>1</v>
      </c>
      <c r="AR88" s="4"/>
      <c r="AS88" s="4"/>
      <c r="AT88" s="4"/>
      <c r="AU88" s="4"/>
      <c r="AV88" s="6"/>
      <c r="AW88" s="4"/>
      <c r="AX88" s="4"/>
      <c r="AY88" s="4"/>
      <c r="AZ88" s="4"/>
      <c r="BA88" s="3">
        <v>1</v>
      </c>
      <c r="BB88" s="4"/>
      <c r="BC88" s="11" t="s">
        <v>86</v>
      </c>
      <c r="BD88" s="6"/>
      <c r="BE88" s="6"/>
      <c r="BF88" s="4"/>
      <c r="BG88" s="4"/>
      <c r="BH88" s="3">
        <v>1</v>
      </c>
      <c r="BI88" s="4"/>
      <c r="BJ88" s="4"/>
      <c r="BK88" s="4"/>
      <c r="BL88" s="6"/>
      <c r="BM88" s="4"/>
      <c r="BN88" s="4"/>
      <c r="BO88" s="4"/>
      <c r="BP88" s="3">
        <v>1</v>
      </c>
      <c r="BQ88" s="4"/>
      <c r="BR88" s="4"/>
      <c r="BS88" s="6"/>
      <c r="BT88" s="4"/>
      <c r="BU88" s="4"/>
      <c r="BV88" s="3">
        <v>1</v>
      </c>
      <c r="BW88" s="4"/>
      <c r="BX88" s="4"/>
      <c r="BY88" s="4"/>
      <c r="BZ88" s="11" t="s">
        <v>87</v>
      </c>
      <c r="CA88" s="11" t="s">
        <v>88</v>
      </c>
    </row>
    <row r="89" spans="1:79" ht="55.2" x14ac:dyDescent="0.3">
      <c r="A89" s="6"/>
      <c r="B89" s="3">
        <v>3</v>
      </c>
      <c r="C89" s="3">
        <v>3</v>
      </c>
      <c r="D89" s="3">
        <v>2</v>
      </c>
      <c r="E89" s="3">
        <v>1</v>
      </c>
      <c r="F89" s="3">
        <v>1</v>
      </c>
      <c r="G89" s="3">
        <v>3</v>
      </c>
      <c r="H89" s="3">
        <v>2</v>
      </c>
      <c r="I89" s="3">
        <v>4</v>
      </c>
      <c r="J89" s="3">
        <v>3</v>
      </c>
      <c r="K89" s="11" t="s">
        <v>84</v>
      </c>
      <c r="L89" s="6"/>
      <c r="M89" s="6"/>
      <c r="N89" s="3">
        <v>1</v>
      </c>
      <c r="O89" s="4"/>
      <c r="P89" s="4"/>
      <c r="Q89" s="4"/>
      <c r="R89" s="4"/>
      <c r="S89" s="4"/>
      <c r="T89" s="6"/>
      <c r="U89" s="4"/>
      <c r="V89" s="3">
        <v>1</v>
      </c>
      <c r="W89" s="4"/>
      <c r="X89" s="4"/>
      <c r="Y89" s="4"/>
      <c r="Z89" s="4"/>
      <c r="AA89" s="6"/>
      <c r="AB89" s="4"/>
      <c r="AC89" s="4"/>
      <c r="AD89" s="3">
        <v>1</v>
      </c>
      <c r="AE89" s="4"/>
      <c r="AF89" s="4"/>
      <c r="AG89" s="4"/>
      <c r="AH89" s="6"/>
      <c r="AI89" s="3">
        <v>1</v>
      </c>
      <c r="AJ89" s="4"/>
      <c r="AK89" s="4"/>
      <c r="AL89" s="4"/>
      <c r="AM89" s="4"/>
      <c r="AN89" s="4"/>
      <c r="AO89" s="6"/>
      <c r="AP89" s="4"/>
      <c r="AQ89" s="4"/>
      <c r="AR89" s="4"/>
      <c r="AS89" s="3">
        <v>1</v>
      </c>
      <c r="AT89" s="4"/>
      <c r="AU89" s="4"/>
      <c r="AV89" s="6"/>
      <c r="AW89" s="4"/>
      <c r="AX89" s="4"/>
      <c r="AY89" s="4"/>
      <c r="AZ89" s="3">
        <v>1</v>
      </c>
      <c r="BA89" s="4"/>
      <c r="BB89" s="4"/>
      <c r="BC89" s="11" t="s">
        <v>85</v>
      </c>
      <c r="BD89" s="6"/>
      <c r="BE89" s="6"/>
      <c r="BF89" s="4"/>
      <c r="BG89" s="4"/>
      <c r="BH89" s="4"/>
      <c r="BI89" s="4"/>
      <c r="BJ89" s="3">
        <v>1</v>
      </c>
      <c r="BK89" s="4"/>
      <c r="BL89" s="6"/>
      <c r="BM89" s="4"/>
      <c r="BN89" s="4"/>
      <c r="BO89" s="3">
        <v>1</v>
      </c>
      <c r="BP89" s="4"/>
      <c r="BQ89" s="4"/>
      <c r="BR89" s="4"/>
      <c r="BS89" s="6"/>
      <c r="BT89" s="4"/>
      <c r="BU89" s="4"/>
      <c r="BV89" s="4"/>
      <c r="BW89" s="4"/>
      <c r="BX89" s="4"/>
      <c r="BY89" s="3">
        <v>1</v>
      </c>
      <c r="BZ89" s="9"/>
      <c r="CA89" s="9"/>
    </row>
    <row r="90" spans="1:79" x14ac:dyDescent="0.3">
      <c r="A90" s="6"/>
      <c r="B90" s="3">
        <v>3</v>
      </c>
      <c r="C90" s="3">
        <v>2</v>
      </c>
      <c r="D90" s="3">
        <v>2</v>
      </c>
      <c r="E90" s="3">
        <v>2</v>
      </c>
      <c r="F90" s="3">
        <v>1</v>
      </c>
      <c r="G90" s="3">
        <v>3</v>
      </c>
      <c r="H90" s="3">
        <v>2</v>
      </c>
      <c r="I90" s="3">
        <v>4</v>
      </c>
      <c r="J90" s="3">
        <v>3</v>
      </c>
      <c r="K90" s="9"/>
      <c r="L90" s="6"/>
      <c r="M90" s="6"/>
      <c r="N90" s="3">
        <v>1</v>
      </c>
      <c r="O90" s="4"/>
      <c r="P90" s="4"/>
      <c r="Q90" s="4"/>
      <c r="R90" s="4"/>
      <c r="S90" s="4"/>
      <c r="T90" s="6"/>
      <c r="U90" s="3">
        <v>1</v>
      </c>
      <c r="V90" s="4"/>
      <c r="W90" s="4"/>
      <c r="X90" s="4"/>
      <c r="Y90" s="4"/>
      <c r="Z90" s="4"/>
      <c r="AA90" s="6"/>
      <c r="AB90" s="3">
        <v>1</v>
      </c>
      <c r="AC90" s="4"/>
      <c r="AD90" s="4"/>
      <c r="AE90" s="4"/>
      <c r="AF90" s="4"/>
      <c r="AG90" s="4"/>
      <c r="AH90" s="6"/>
      <c r="AI90" s="3">
        <v>1</v>
      </c>
      <c r="AJ90" s="4"/>
      <c r="AK90" s="4"/>
      <c r="AL90" s="4"/>
      <c r="AM90" s="4"/>
      <c r="AN90" s="4"/>
      <c r="AO90" s="6"/>
      <c r="AP90" s="3">
        <v>1</v>
      </c>
      <c r="AQ90" s="4"/>
      <c r="AR90" s="4"/>
      <c r="AS90" s="4"/>
      <c r="AT90" s="4"/>
      <c r="AU90" s="4"/>
      <c r="AV90" s="6"/>
      <c r="AW90" s="4"/>
      <c r="AX90" s="3">
        <v>1</v>
      </c>
      <c r="AY90" s="4"/>
      <c r="AZ90" s="4"/>
      <c r="BA90" s="4"/>
      <c r="BB90" s="4"/>
      <c r="BC90" s="9"/>
      <c r="BD90" s="6"/>
      <c r="BE90" s="6"/>
      <c r="BF90" s="4"/>
      <c r="BG90" s="4"/>
      <c r="BH90" s="4"/>
      <c r="BI90" s="3">
        <v>1</v>
      </c>
      <c r="BJ90" s="4"/>
      <c r="BK90" s="4"/>
      <c r="BL90" s="6"/>
      <c r="BM90" s="4"/>
      <c r="BN90" s="3">
        <v>1</v>
      </c>
      <c r="BO90" s="4"/>
      <c r="BP90" s="4"/>
      <c r="BQ90" s="4"/>
      <c r="BR90" s="4"/>
      <c r="BS90" s="6"/>
      <c r="BT90" s="4"/>
      <c r="BU90" s="3">
        <v>1</v>
      </c>
      <c r="BV90" s="4"/>
      <c r="BW90" s="4"/>
      <c r="BX90" s="4"/>
      <c r="BY90" s="4"/>
      <c r="BZ90" s="9"/>
      <c r="CA90" s="9"/>
    </row>
    <row r="91" spans="1:79" ht="100.8" x14ac:dyDescent="0.3">
      <c r="A91" s="7"/>
      <c r="B91" s="5">
        <v>3</v>
      </c>
      <c r="C91" s="5">
        <v>2</v>
      </c>
      <c r="D91" s="5">
        <v>2</v>
      </c>
      <c r="E91" s="5">
        <v>2</v>
      </c>
      <c r="F91" s="5">
        <v>2</v>
      </c>
      <c r="G91" s="5">
        <v>3</v>
      </c>
      <c r="H91" s="5">
        <v>2</v>
      </c>
      <c r="I91" s="5">
        <v>4</v>
      </c>
      <c r="J91" s="5">
        <v>3</v>
      </c>
      <c r="K91" s="9" t="s">
        <v>193</v>
      </c>
      <c r="L91" s="7"/>
      <c r="M91" s="7"/>
      <c r="N91" s="5"/>
      <c r="O91" s="5">
        <v>1</v>
      </c>
      <c r="P91" s="5"/>
      <c r="Q91" s="5"/>
      <c r="R91" s="5"/>
      <c r="S91" s="5"/>
      <c r="T91" s="7"/>
      <c r="U91" s="5"/>
      <c r="V91" s="5">
        <v>1</v>
      </c>
      <c r="W91" s="5"/>
      <c r="X91" s="5"/>
      <c r="Y91" s="5"/>
      <c r="Z91" s="5"/>
      <c r="AA91" s="7"/>
      <c r="AB91" s="5"/>
      <c r="AC91" s="5">
        <v>1</v>
      </c>
      <c r="AD91" s="5"/>
      <c r="AE91" s="5"/>
      <c r="AF91" s="5"/>
      <c r="AG91" s="5"/>
      <c r="AH91" s="7"/>
      <c r="AI91" s="5"/>
      <c r="AJ91" s="5">
        <v>1</v>
      </c>
      <c r="AK91" s="5"/>
      <c r="AL91" s="5"/>
      <c r="AM91" s="5"/>
      <c r="AN91" s="5"/>
      <c r="AO91" s="7"/>
      <c r="AP91" s="5"/>
      <c r="AQ91" s="5">
        <v>1</v>
      </c>
      <c r="AR91" s="5"/>
      <c r="AS91" s="5"/>
      <c r="AT91" s="5"/>
      <c r="AU91" s="5"/>
      <c r="AV91" s="7"/>
      <c r="AW91" s="5"/>
      <c r="AX91" s="5">
        <v>1</v>
      </c>
      <c r="AY91" s="5"/>
      <c r="AZ91" s="5"/>
      <c r="BA91" s="5"/>
      <c r="BB91" s="5"/>
      <c r="BC91" s="9" t="s">
        <v>194</v>
      </c>
      <c r="BD91" s="7"/>
      <c r="BE91" s="7"/>
      <c r="BF91" s="5"/>
      <c r="BG91" s="5">
        <v>1</v>
      </c>
      <c r="BH91" s="5"/>
      <c r="BI91" s="5"/>
      <c r="BJ91" s="5"/>
      <c r="BK91" s="5"/>
      <c r="BL91" s="7"/>
      <c r="BM91" s="5">
        <v>1</v>
      </c>
      <c r="BN91" s="5"/>
      <c r="BO91" s="5"/>
      <c r="BP91" s="5"/>
      <c r="BQ91" s="5"/>
      <c r="BR91" s="5"/>
      <c r="BS91" s="7"/>
      <c r="BT91" s="5"/>
      <c r="BU91" s="5"/>
      <c r="BV91" s="5"/>
      <c r="BW91" s="5">
        <v>1</v>
      </c>
      <c r="BX91" s="5"/>
      <c r="BY91" s="5"/>
      <c r="BZ91" s="9" t="s">
        <v>196</v>
      </c>
      <c r="CA91" s="9" t="s">
        <v>195</v>
      </c>
    </row>
    <row r="92" spans="1:79" x14ac:dyDescent="0.3">
      <c r="A92" s="7"/>
      <c r="B92" s="5">
        <v>1</v>
      </c>
      <c r="C92" s="5">
        <v>4</v>
      </c>
      <c r="D92" s="5">
        <v>1</v>
      </c>
      <c r="E92" s="5">
        <v>1</v>
      </c>
      <c r="F92" s="5">
        <v>4</v>
      </c>
      <c r="G92" s="5">
        <v>1</v>
      </c>
      <c r="H92" s="5">
        <v>3</v>
      </c>
      <c r="I92" s="5">
        <v>4</v>
      </c>
      <c r="J92" s="5">
        <v>3</v>
      </c>
      <c r="K92" s="9"/>
      <c r="L92" s="7"/>
      <c r="M92" s="7"/>
      <c r="N92" s="5">
        <v>1</v>
      </c>
      <c r="O92" s="5"/>
      <c r="P92" s="5"/>
      <c r="Q92" s="5"/>
      <c r="R92" s="5"/>
      <c r="S92" s="5"/>
      <c r="T92" s="7"/>
      <c r="U92" s="5">
        <v>1</v>
      </c>
      <c r="V92" s="5"/>
      <c r="W92" s="5"/>
      <c r="X92" s="5"/>
      <c r="Y92" s="5"/>
      <c r="Z92" s="5"/>
      <c r="AA92" s="7"/>
      <c r="AB92" s="5">
        <v>1</v>
      </c>
      <c r="AC92" s="5"/>
      <c r="AD92" s="5"/>
      <c r="AE92" s="5"/>
      <c r="AF92" s="5"/>
      <c r="AG92" s="5"/>
      <c r="AH92" s="7"/>
      <c r="AI92" s="5">
        <v>1</v>
      </c>
      <c r="AJ92" s="5"/>
      <c r="AK92" s="5"/>
      <c r="AL92" s="5"/>
      <c r="AM92" s="5"/>
      <c r="AN92" s="5"/>
      <c r="AO92" s="7"/>
      <c r="AP92" s="5">
        <v>1</v>
      </c>
      <c r="AQ92" s="5"/>
      <c r="AR92" s="5"/>
      <c r="AS92" s="5"/>
      <c r="AT92" s="5"/>
      <c r="AU92" s="5"/>
      <c r="AV92" s="7"/>
      <c r="AW92" s="5">
        <v>1</v>
      </c>
      <c r="AX92" s="5"/>
      <c r="AY92" s="5"/>
      <c r="AZ92" s="5"/>
      <c r="BA92" s="5"/>
      <c r="BB92" s="5"/>
      <c r="BC92" s="9"/>
      <c r="BD92" s="7"/>
      <c r="BE92" s="7"/>
      <c r="BF92" s="5"/>
      <c r="BG92" s="5">
        <v>1</v>
      </c>
      <c r="BH92" s="5"/>
      <c r="BI92" s="5"/>
      <c r="BJ92" s="5"/>
      <c r="BK92" s="5"/>
      <c r="BL92" s="7"/>
      <c r="BM92" s="5"/>
      <c r="BN92" s="5">
        <v>1</v>
      </c>
      <c r="BO92" s="5"/>
      <c r="BP92" s="5"/>
      <c r="BQ92" s="5"/>
      <c r="BR92" s="5"/>
      <c r="BS92" s="7"/>
      <c r="BT92" s="5"/>
      <c r="BU92" s="5">
        <v>1</v>
      </c>
      <c r="BV92" s="5"/>
      <c r="BW92" s="5"/>
      <c r="BX92" s="5"/>
      <c r="BY92" s="5"/>
      <c r="BZ92" s="9"/>
      <c r="CA92" s="9"/>
    </row>
    <row r="93" spans="1:79" x14ac:dyDescent="0.3">
      <c r="A93" s="7"/>
      <c r="B93" s="5">
        <v>2</v>
      </c>
      <c r="C93" s="5"/>
      <c r="D93" s="5">
        <v>2</v>
      </c>
      <c r="E93" s="5">
        <v>1</v>
      </c>
      <c r="F93" s="5">
        <v>1</v>
      </c>
      <c r="G93" s="5">
        <v>1</v>
      </c>
      <c r="H93" s="5">
        <v>1</v>
      </c>
      <c r="I93" s="5"/>
      <c r="J93" s="5">
        <v>3</v>
      </c>
      <c r="K93" s="9" t="s">
        <v>170</v>
      </c>
      <c r="L93" s="7"/>
      <c r="M93" s="7"/>
      <c r="N93" s="5">
        <v>1</v>
      </c>
      <c r="O93" s="5"/>
      <c r="P93" s="5"/>
      <c r="Q93" s="5"/>
      <c r="R93" s="5"/>
      <c r="S93" s="5"/>
      <c r="T93" s="7"/>
      <c r="U93" s="5">
        <v>1</v>
      </c>
      <c r="V93" s="5"/>
      <c r="W93" s="5"/>
      <c r="X93" s="5"/>
      <c r="Y93" s="5"/>
      <c r="Z93" s="5"/>
      <c r="AA93" s="7"/>
      <c r="AB93" s="5">
        <v>1</v>
      </c>
      <c r="AC93" s="5"/>
      <c r="AD93" s="5"/>
      <c r="AE93" s="5"/>
      <c r="AF93" s="5"/>
      <c r="AG93" s="5"/>
      <c r="AH93" s="7"/>
      <c r="AI93" s="5">
        <v>1</v>
      </c>
      <c r="AJ93" s="5"/>
      <c r="AK93" s="5"/>
      <c r="AL93" s="5"/>
      <c r="AM93" s="5"/>
      <c r="AN93" s="5"/>
      <c r="AO93" s="7"/>
      <c r="AP93" s="5">
        <v>1</v>
      </c>
      <c r="AQ93" s="5"/>
      <c r="AR93" s="5"/>
      <c r="AS93" s="5"/>
      <c r="AT93" s="5"/>
      <c r="AU93" s="5"/>
      <c r="AV93" s="7"/>
      <c r="AW93" s="5">
        <v>1</v>
      </c>
      <c r="AX93" s="5"/>
      <c r="AY93" s="5"/>
      <c r="AZ93" s="5"/>
      <c r="BA93" s="5"/>
      <c r="BB93" s="5"/>
      <c r="BC93" s="9"/>
      <c r="BD93" s="7"/>
      <c r="BE93" s="7"/>
      <c r="BF93" s="5">
        <v>1</v>
      </c>
      <c r="BG93" s="5"/>
      <c r="BH93" s="5"/>
      <c r="BI93" s="5"/>
      <c r="BJ93" s="5"/>
      <c r="BK93" s="5"/>
      <c r="BL93" s="7"/>
      <c r="BM93" s="5">
        <v>1</v>
      </c>
      <c r="BN93" s="5"/>
      <c r="BO93" s="5"/>
      <c r="BP93" s="5"/>
      <c r="BQ93" s="5"/>
      <c r="BR93" s="5"/>
      <c r="BS93" s="7"/>
      <c r="BT93" s="5">
        <v>1</v>
      </c>
      <c r="BU93" s="5"/>
      <c r="BV93" s="5"/>
      <c r="BW93" s="5"/>
      <c r="BX93" s="5"/>
      <c r="BY93" s="5"/>
      <c r="BZ93" s="9" t="s">
        <v>171</v>
      </c>
      <c r="CA93" s="9"/>
    </row>
    <row r="94" spans="1:79" ht="28.8" x14ac:dyDescent="0.3">
      <c r="A94" s="7"/>
      <c r="B94" s="5">
        <v>3</v>
      </c>
      <c r="C94" s="5">
        <v>4</v>
      </c>
      <c r="D94" s="5">
        <v>2</v>
      </c>
      <c r="E94" s="5">
        <v>4</v>
      </c>
      <c r="F94" s="5"/>
      <c r="G94" s="5">
        <v>2</v>
      </c>
      <c r="H94" s="5"/>
      <c r="I94" s="5"/>
      <c r="J94" s="5">
        <v>3</v>
      </c>
      <c r="K94" s="9" t="s">
        <v>145</v>
      </c>
      <c r="L94" s="7"/>
      <c r="M94" s="7"/>
      <c r="N94" s="5"/>
      <c r="O94" s="5"/>
      <c r="P94" s="5">
        <v>1</v>
      </c>
      <c r="Q94" s="5"/>
      <c r="R94" s="5"/>
      <c r="S94" s="5"/>
      <c r="T94" s="7"/>
      <c r="U94" s="5"/>
      <c r="V94" s="5"/>
      <c r="W94" s="5"/>
      <c r="X94" s="5"/>
      <c r="Y94" s="5">
        <v>1</v>
      </c>
      <c r="Z94" s="5"/>
      <c r="AA94" s="7"/>
      <c r="AB94" s="5"/>
      <c r="AC94" s="5">
        <v>1</v>
      </c>
      <c r="AD94" s="5"/>
      <c r="AE94" s="5"/>
      <c r="AF94" s="5"/>
      <c r="AG94" s="5"/>
      <c r="AH94" s="7"/>
      <c r="AI94" s="5"/>
      <c r="AJ94" s="5"/>
      <c r="AK94" s="5"/>
      <c r="AL94" s="5"/>
      <c r="AM94" s="5">
        <v>1</v>
      </c>
      <c r="AN94" s="5"/>
      <c r="AO94" s="7"/>
      <c r="AP94" s="5"/>
      <c r="AQ94" s="5">
        <v>1</v>
      </c>
      <c r="AR94" s="5"/>
      <c r="AS94" s="5"/>
      <c r="AT94" s="5"/>
      <c r="AU94" s="5"/>
      <c r="AV94" s="7"/>
      <c r="AW94" s="5"/>
      <c r="AX94" s="5"/>
      <c r="AY94" s="5"/>
      <c r="AZ94" s="5">
        <v>1</v>
      </c>
      <c r="BA94" s="5"/>
      <c r="BB94" s="5"/>
      <c r="BC94" s="9" t="s">
        <v>146</v>
      </c>
      <c r="BD94" s="7"/>
      <c r="BE94" s="7"/>
      <c r="BF94" s="5"/>
      <c r="BG94" s="5"/>
      <c r="BH94" s="5"/>
      <c r="BI94" s="5">
        <v>1</v>
      </c>
      <c r="BJ94" s="5"/>
      <c r="BK94" s="5"/>
      <c r="BL94" s="7"/>
      <c r="BM94" s="5"/>
      <c r="BN94" s="5"/>
      <c r="BO94" s="5">
        <v>1</v>
      </c>
      <c r="BP94" s="5"/>
      <c r="BQ94" s="5"/>
      <c r="BR94" s="5"/>
      <c r="BS94" s="7"/>
      <c r="BT94" s="5"/>
      <c r="BU94" s="5"/>
      <c r="BV94" s="5">
        <v>1</v>
      </c>
      <c r="BW94" s="5"/>
      <c r="BX94" s="5"/>
      <c r="BY94" s="5"/>
      <c r="BZ94" s="9" t="s">
        <v>147</v>
      </c>
      <c r="CA94" s="9" t="s">
        <v>148</v>
      </c>
    </row>
    <row r="95" spans="1:79" x14ac:dyDescent="0.3">
      <c r="A95" s="7"/>
      <c r="B95" s="5">
        <v>3</v>
      </c>
      <c r="C95" s="5">
        <v>3</v>
      </c>
      <c r="D95" s="5"/>
      <c r="E95" s="5"/>
      <c r="F95" s="5">
        <v>1</v>
      </c>
      <c r="G95" s="5">
        <v>1</v>
      </c>
      <c r="H95" s="5">
        <v>2</v>
      </c>
      <c r="I95" s="5">
        <v>1</v>
      </c>
      <c r="J95" s="5">
        <v>4</v>
      </c>
      <c r="K95" s="9"/>
      <c r="L95" s="7"/>
      <c r="M95" s="7"/>
      <c r="N95" s="5">
        <v>1</v>
      </c>
      <c r="O95" s="5"/>
      <c r="P95" s="5"/>
      <c r="Q95" s="5"/>
      <c r="R95" s="5"/>
      <c r="S95" s="5"/>
      <c r="T95" s="7"/>
      <c r="U95" s="5"/>
      <c r="V95" s="5"/>
      <c r="W95" s="5"/>
      <c r="X95" s="5">
        <v>1</v>
      </c>
      <c r="Y95" s="5"/>
      <c r="Z95" s="5"/>
      <c r="AA95" s="7"/>
      <c r="AB95" s="5"/>
      <c r="AC95" s="5"/>
      <c r="AD95" s="5">
        <v>1</v>
      </c>
      <c r="AE95" s="5"/>
      <c r="AF95" s="5"/>
      <c r="AG95" s="5"/>
      <c r="AH95" s="7"/>
      <c r="AI95" s="5">
        <v>1</v>
      </c>
      <c r="AJ95" s="5"/>
      <c r="AK95" s="5"/>
      <c r="AL95" s="5"/>
      <c r="AM95" s="5"/>
      <c r="AN95" s="5"/>
      <c r="AO95" s="7"/>
      <c r="AP95" s="5"/>
      <c r="AQ95" s="5">
        <v>1</v>
      </c>
      <c r="AR95" s="5"/>
      <c r="AS95" s="5"/>
      <c r="AT95" s="5"/>
      <c r="AU95" s="5"/>
      <c r="AV95" s="7"/>
      <c r="AW95" s="5"/>
      <c r="AX95" s="5"/>
      <c r="AY95" s="5">
        <v>1</v>
      </c>
      <c r="AZ95" s="5"/>
      <c r="BA95" s="5"/>
      <c r="BB95" s="5"/>
      <c r="BC95" s="9"/>
      <c r="BD95" s="7"/>
      <c r="BE95" s="7"/>
      <c r="BF95" s="5">
        <v>1</v>
      </c>
      <c r="BG95" s="5"/>
      <c r="BH95" s="5"/>
      <c r="BI95" s="5"/>
      <c r="BJ95" s="5"/>
      <c r="BK95" s="5"/>
      <c r="BL95" s="7"/>
      <c r="BM95" s="5"/>
      <c r="BN95" s="5">
        <v>1</v>
      </c>
      <c r="BO95" s="5"/>
      <c r="BP95" s="5"/>
      <c r="BQ95" s="5"/>
      <c r="BR95" s="5"/>
      <c r="BS95" s="7"/>
      <c r="BT95" s="5"/>
      <c r="BU95" s="5"/>
      <c r="BV95" s="5">
        <v>1</v>
      </c>
      <c r="BW95" s="5"/>
      <c r="BX95" s="5"/>
      <c r="BY95" s="5"/>
      <c r="BZ95" s="9"/>
      <c r="CA95" s="9"/>
    </row>
    <row r="96" spans="1:79" x14ac:dyDescent="0.3">
      <c r="A96" s="7"/>
      <c r="B96" s="5">
        <v>3</v>
      </c>
      <c r="C96" s="5">
        <v>3</v>
      </c>
      <c r="D96" s="5">
        <v>1</v>
      </c>
      <c r="E96" s="5">
        <v>3</v>
      </c>
      <c r="F96" s="5">
        <v>4</v>
      </c>
      <c r="G96" s="5">
        <v>2</v>
      </c>
      <c r="H96" s="5">
        <v>3</v>
      </c>
      <c r="I96" s="5">
        <v>1</v>
      </c>
      <c r="J96" s="5">
        <v>4</v>
      </c>
      <c r="K96" s="9"/>
      <c r="L96" s="7"/>
      <c r="M96" s="7"/>
      <c r="N96" s="5">
        <v>1</v>
      </c>
      <c r="O96" s="5"/>
      <c r="P96" s="5"/>
      <c r="Q96" s="5"/>
      <c r="R96" s="5"/>
      <c r="S96" s="5"/>
      <c r="T96" s="7"/>
      <c r="U96" s="5"/>
      <c r="V96" s="5"/>
      <c r="W96" s="5">
        <v>1</v>
      </c>
      <c r="X96" s="5"/>
      <c r="Y96" s="5"/>
      <c r="Z96" s="5"/>
      <c r="AA96" s="7"/>
      <c r="AB96" s="5"/>
      <c r="AC96" s="5"/>
      <c r="AD96" s="5">
        <v>1</v>
      </c>
      <c r="AE96" s="5"/>
      <c r="AF96" s="5"/>
      <c r="AG96" s="5"/>
      <c r="AH96" s="7"/>
      <c r="AI96" s="5"/>
      <c r="AJ96" s="5">
        <v>1</v>
      </c>
      <c r="AK96" s="5"/>
      <c r="AL96" s="5"/>
      <c r="AM96" s="5"/>
      <c r="AN96" s="5"/>
      <c r="AO96" s="7"/>
      <c r="AP96" s="5"/>
      <c r="AQ96" s="5"/>
      <c r="AR96" s="5">
        <v>1</v>
      </c>
      <c r="AS96" s="5"/>
      <c r="AT96" s="5"/>
      <c r="AU96" s="5"/>
      <c r="AV96" s="7"/>
      <c r="AW96" s="5"/>
      <c r="AX96" s="5"/>
      <c r="AY96" s="5">
        <v>1</v>
      </c>
      <c r="AZ96" s="5"/>
      <c r="BA96" s="5"/>
      <c r="BB96" s="5"/>
      <c r="BC96" s="9"/>
      <c r="BD96" s="7"/>
      <c r="BE96" s="7"/>
      <c r="BF96" s="5"/>
      <c r="BG96" s="5"/>
      <c r="BH96" s="5"/>
      <c r="BI96" s="5"/>
      <c r="BJ96" s="5"/>
      <c r="BK96" s="5">
        <v>1</v>
      </c>
      <c r="BL96" s="7"/>
      <c r="BM96" s="5"/>
      <c r="BN96" s="5"/>
      <c r="BO96" s="5"/>
      <c r="BP96" s="5"/>
      <c r="BQ96" s="5"/>
      <c r="BR96" s="5">
        <v>1</v>
      </c>
      <c r="BS96" s="7"/>
      <c r="BT96" s="5"/>
      <c r="BU96" s="5"/>
      <c r="BV96" s="5">
        <v>1</v>
      </c>
      <c r="BW96" s="5"/>
      <c r="BX96" s="5"/>
      <c r="BY96" s="5"/>
      <c r="BZ96" s="9" t="s">
        <v>167</v>
      </c>
      <c r="CA96" s="9"/>
    </row>
    <row r="97" spans="1:79" x14ac:dyDescent="0.3">
      <c r="A97" s="7"/>
      <c r="B97" s="5">
        <v>3</v>
      </c>
      <c r="C97" s="5">
        <v>3</v>
      </c>
      <c r="D97" s="5">
        <v>3</v>
      </c>
      <c r="E97" s="5">
        <v>4</v>
      </c>
      <c r="F97" s="5">
        <v>1</v>
      </c>
      <c r="G97" s="5">
        <v>2</v>
      </c>
      <c r="H97" s="5">
        <v>1</v>
      </c>
      <c r="I97" s="5">
        <v>2</v>
      </c>
      <c r="J97" s="5">
        <v>4</v>
      </c>
      <c r="K97" s="9"/>
      <c r="L97" s="7"/>
      <c r="M97" s="7"/>
      <c r="N97" s="5"/>
      <c r="O97" s="5"/>
      <c r="P97" s="5"/>
      <c r="Q97" s="5"/>
      <c r="R97" s="5"/>
      <c r="S97" s="5">
        <v>1</v>
      </c>
      <c r="T97" s="7"/>
      <c r="U97" s="5"/>
      <c r="V97" s="5"/>
      <c r="W97" s="5"/>
      <c r="X97" s="5"/>
      <c r="Y97" s="5"/>
      <c r="Z97" s="5">
        <v>1</v>
      </c>
      <c r="AA97" s="7"/>
      <c r="AB97" s="5"/>
      <c r="AC97" s="5"/>
      <c r="AD97" s="5">
        <v>1</v>
      </c>
      <c r="AE97" s="5"/>
      <c r="AF97" s="5"/>
      <c r="AG97" s="5"/>
      <c r="AH97" s="7"/>
      <c r="AI97" s="5"/>
      <c r="AJ97" s="5"/>
      <c r="AK97" s="5">
        <v>1</v>
      </c>
      <c r="AL97" s="5"/>
      <c r="AM97" s="5"/>
      <c r="AN97" s="5"/>
      <c r="AO97" s="7"/>
      <c r="AP97" s="5"/>
      <c r="AQ97" s="5"/>
      <c r="AR97" s="5"/>
      <c r="AS97" s="5"/>
      <c r="AT97" s="5"/>
      <c r="AU97" s="5">
        <v>1</v>
      </c>
      <c r="AV97" s="7"/>
      <c r="AW97" s="5"/>
      <c r="AX97" s="5"/>
      <c r="AY97" s="5">
        <v>1</v>
      </c>
      <c r="AZ97" s="5"/>
      <c r="BA97" s="5"/>
      <c r="BB97" s="5"/>
      <c r="BC97" s="9"/>
      <c r="BD97" s="7"/>
      <c r="BE97" s="7"/>
      <c r="BF97" s="5"/>
      <c r="BG97" s="5"/>
      <c r="BH97" s="5">
        <v>1</v>
      </c>
      <c r="BI97" s="5"/>
      <c r="BJ97" s="5"/>
      <c r="BK97" s="5"/>
      <c r="BL97" s="7"/>
      <c r="BM97" s="5"/>
      <c r="BN97" s="5"/>
      <c r="BO97" s="5">
        <v>1</v>
      </c>
      <c r="BP97" s="5"/>
      <c r="BQ97" s="5"/>
      <c r="BR97" s="5"/>
      <c r="BS97" s="7"/>
      <c r="BT97" s="5"/>
      <c r="BU97" s="5"/>
      <c r="BV97" s="5">
        <v>1</v>
      </c>
      <c r="BW97" s="5"/>
      <c r="BX97" s="5"/>
      <c r="BY97" s="5"/>
      <c r="BZ97" s="9"/>
      <c r="CA97" s="9"/>
    </row>
    <row r="98" spans="1:79" x14ac:dyDescent="0.3">
      <c r="A98" s="7"/>
      <c r="B98" s="5">
        <v>2</v>
      </c>
      <c r="C98" s="5">
        <v>3</v>
      </c>
      <c r="D98" s="5">
        <v>2</v>
      </c>
      <c r="E98" s="5">
        <v>1</v>
      </c>
      <c r="F98" s="5">
        <v>3</v>
      </c>
      <c r="G98" s="5">
        <v>2</v>
      </c>
      <c r="H98" s="5">
        <v>3</v>
      </c>
      <c r="I98" s="5">
        <v>2</v>
      </c>
      <c r="J98" s="5">
        <v>4</v>
      </c>
      <c r="K98" s="9" t="s">
        <v>121</v>
      </c>
      <c r="L98" s="7"/>
      <c r="M98" s="7"/>
      <c r="N98" s="5"/>
      <c r="O98" s="5">
        <v>1</v>
      </c>
      <c r="P98" s="5"/>
      <c r="Q98" s="5"/>
      <c r="R98" s="5"/>
      <c r="S98" s="5"/>
      <c r="T98" s="7"/>
      <c r="U98" s="5"/>
      <c r="V98" s="5">
        <v>1</v>
      </c>
      <c r="W98" s="5"/>
      <c r="X98" s="5"/>
      <c r="Y98" s="5"/>
      <c r="Z98" s="5"/>
      <c r="AA98" s="7"/>
      <c r="AB98" s="5"/>
      <c r="AC98" s="5">
        <v>1</v>
      </c>
      <c r="AD98" s="5"/>
      <c r="AE98" s="5"/>
      <c r="AF98" s="5"/>
      <c r="AG98" s="5"/>
      <c r="AH98" s="7"/>
      <c r="AI98" s="5"/>
      <c r="AJ98" s="5"/>
      <c r="AK98" s="5">
        <v>1</v>
      </c>
      <c r="AL98" s="5"/>
      <c r="AM98" s="5"/>
      <c r="AN98" s="5"/>
      <c r="AO98" s="7"/>
      <c r="AP98" s="5"/>
      <c r="AQ98" s="5">
        <v>1</v>
      </c>
      <c r="AR98" s="5"/>
      <c r="AS98" s="5"/>
      <c r="AT98" s="5"/>
      <c r="AU98" s="5"/>
      <c r="AV98" s="7"/>
      <c r="AW98" s="5"/>
      <c r="AX98" s="5">
        <v>1</v>
      </c>
      <c r="AY98" s="5"/>
      <c r="AZ98" s="5"/>
      <c r="BA98" s="5"/>
      <c r="BB98" s="5"/>
      <c r="BC98" s="9"/>
      <c r="BD98" s="7"/>
      <c r="BE98" s="7"/>
      <c r="BF98" s="5"/>
      <c r="BG98" s="5"/>
      <c r="BH98" s="5">
        <v>1</v>
      </c>
      <c r="BI98" s="5"/>
      <c r="BJ98" s="5"/>
      <c r="BK98" s="5"/>
      <c r="BL98" s="7"/>
      <c r="BM98" s="5"/>
      <c r="BN98" s="5"/>
      <c r="BO98" s="5">
        <v>1</v>
      </c>
      <c r="BP98" s="5"/>
      <c r="BQ98" s="5"/>
      <c r="BR98" s="5"/>
      <c r="BS98" s="7"/>
      <c r="BT98" s="5"/>
      <c r="BU98" s="5"/>
      <c r="BV98" s="5">
        <v>1</v>
      </c>
      <c r="BW98" s="5"/>
      <c r="BX98" s="5"/>
      <c r="BY98" s="5"/>
      <c r="BZ98" s="9"/>
      <c r="CA98" s="9"/>
    </row>
    <row r="99" spans="1:79" x14ac:dyDescent="0.3">
      <c r="A99" s="7"/>
      <c r="B99" s="5">
        <v>3</v>
      </c>
      <c r="C99" s="5">
        <v>3</v>
      </c>
      <c r="D99" s="5">
        <v>3</v>
      </c>
      <c r="E99" s="5">
        <v>4</v>
      </c>
      <c r="F99" s="5">
        <v>2</v>
      </c>
      <c r="G99" s="5">
        <v>3</v>
      </c>
      <c r="H99" s="5">
        <v>3</v>
      </c>
      <c r="I99" s="5">
        <v>2</v>
      </c>
      <c r="J99" s="5">
        <v>4</v>
      </c>
      <c r="K99" s="9"/>
      <c r="L99" s="7"/>
      <c r="M99" s="7"/>
      <c r="N99" s="5">
        <v>1</v>
      </c>
      <c r="O99" s="5"/>
      <c r="P99" s="5"/>
      <c r="Q99" s="5"/>
      <c r="R99" s="5"/>
      <c r="S99" s="5"/>
      <c r="T99" s="7"/>
      <c r="U99" s="5"/>
      <c r="V99" s="5"/>
      <c r="W99" s="5"/>
      <c r="X99" s="5"/>
      <c r="Y99" s="5"/>
      <c r="Z99" s="5"/>
      <c r="AA99" s="7"/>
      <c r="AB99" s="5"/>
      <c r="AC99" s="5"/>
      <c r="AD99" s="5"/>
      <c r="AE99" s="5"/>
      <c r="AF99" s="5"/>
      <c r="AG99" s="5"/>
      <c r="AH99" s="7"/>
      <c r="AI99" s="5"/>
      <c r="AJ99" s="5"/>
      <c r="AK99" s="5"/>
      <c r="AL99" s="5"/>
      <c r="AM99" s="5"/>
      <c r="AN99" s="5"/>
      <c r="AO99" s="7"/>
      <c r="AP99" s="5"/>
      <c r="AQ99" s="5"/>
      <c r="AR99" s="5"/>
      <c r="AS99" s="5"/>
      <c r="AT99" s="5"/>
      <c r="AU99" s="5"/>
      <c r="AV99" s="7"/>
      <c r="AW99" s="5"/>
      <c r="AX99" s="5"/>
      <c r="AY99" s="5"/>
      <c r="AZ99" s="5"/>
      <c r="BA99" s="5"/>
      <c r="BB99" s="5"/>
      <c r="BC99" s="9"/>
      <c r="BD99" s="7"/>
      <c r="BE99" s="7"/>
      <c r="BF99" s="5">
        <v>1</v>
      </c>
      <c r="BG99" s="5"/>
      <c r="BH99" s="5"/>
      <c r="BI99" s="5"/>
      <c r="BJ99" s="5"/>
      <c r="BK99" s="5"/>
      <c r="BL99" s="7"/>
      <c r="BM99" s="5">
        <v>1</v>
      </c>
      <c r="BN99" s="5"/>
      <c r="BO99" s="5"/>
      <c r="BP99" s="5"/>
      <c r="BQ99" s="5"/>
      <c r="BR99" s="5"/>
      <c r="BS99" s="7"/>
      <c r="BT99" s="5">
        <v>1</v>
      </c>
      <c r="BU99" s="5"/>
      <c r="BV99" s="5"/>
      <c r="BW99" s="5"/>
      <c r="BX99" s="5"/>
      <c r="BY99" s="5"/>
      <c r="BZ99" s="9"/>
      <c r="CA99" s="9" t="s">
        <v>184</v>
      </c>
    </row>
    <row r="100" spans="1:79" ht="234.6" x14ac:dyDescent="0.3">
      <c r="A100" s="6"/>
      <c r="B100" s="3">
        <v>3</v>
      </c>
      <c r="C100" s="3">
        <v>3</v>
      </c>
      <c r="D100" s="3">
        <v>2</v>
      </c>
      <c r="E100" s="3">
        <v>3</v>
      </c>
      <c r="F100" s="3">
        <v>3</v>
      </c>
      <c r="G100" s="3">
        <v>4</v>
      </c>
      <c r="H100" s="3">
        <v>3</v>
      </c>
      <c r="I100" s="3">
        <v>2</v>
      </c>
      <c r="J100" s="3">
        <v>4</v>
      </c>
      <c r="K100" s="11" t="s">
        <v>76</v>
      </c>
      <c r="L100" s="6"/>
      <c r="M100" s="6"/>
      <c r="N100" s="4"/>
      <c r="O100" s="3">
        <v>1</v>
      </c>
      <c r="P100" s="4"/>
      <c r="Q100" s="4"/>
      <c r="R100" s="4"/>
      <c r="S100" s="4"/>
      <c r="T100" s="6"/>
      <c r="U100" s="4"/>
      <c r="V100" s="4"/>
      <c r="W100" s="3">
        <v>1</v>
      </c>
      <c r="X100" s="4"/>
      <c r="Y100" s="4"/>
      <c r="Z100" s="4"/>
      <c r="AA100" s="6"/>
      <c r="AB100" s="4"/>
      <c r="AC100" s="4"/>
      <c r="AD100" s="4"/>
      <c r="AE100" s="3">
        <v>1</v>
      </c>
      <c r="AF100" s="4"/>
      <c r="AG100" s="4"/>
      <c r="AH100" s="6"/>
      <c r="AI100" s="4"/>
      <c r="AJ100" s="3">
        <v>1</v>
      </c>
      <c r="AK100" s="4"/>
      <c r="AL100" s="4"/>
      <c r="AM100" s="4"/>
      <c r="AN100" s="4"/>
      <c r="AO100" s="6"/>
      <c r="AP100" s="4"/>
      <c r="AQ100" s="4"/>
      <c r="AR100" s="4"/>
      <c r="AS100" s="3">
        <v>1</v>
      </c>
      <c r="AT100" s="4"/>
      <c r="AU100" s="4"/>
      <c r="AV100" s="6"/>
      <c r="AW100" s="4"/>
      <c r="AX100" s="4"/>
      <c r="AY100" s="4"/>
      <c r="AZ100" s="4"/>
      <c r="BA100" s="4"/>
      <c r="BB100" s="3">
        <v>1</v>
      </c>
      <c r="BC100" s="9"/>
      <c r="BD100" s="6"/>
      <c r="BE100" s="6"/>
      <c r="BF100" s="4"/>
      <c r="BG100" s="4"/>
      <c r="BH100" s="4"/>
      <c r="BI100" s="3">
        <v>1</v>
      </c>
      <c r="BJ100" s="4"/>
      <c r="BK100" s="4"/>
      <c r="BL100" s="6"/>
      <c r="BM100" s="4"/>
      <c r="BN100" s="4"/>
      <c r="BO100" s="4"/>
      <c r="BP100" s="4"/>
      <c r="BQ100" s="4"/>
      <c r="BR100" s="3">
        <v>1</v>
      </c>
      <c r="BS100" s="6"/>
      <c r="BT100" s="4"/>
      <c r="BU100" s="4"/>
      <c r="BV100" s="3">
        <v>1</v>
      </c>
      <c r="BW100" s="4"/>
      <c r="BX100" s="4"/>
      <c r="BY100" s="4"/>
      <c r="BZ100" s="11" t="s">
        <v>77</v>
      </c>
      <c r="CA100" s="9"/>
    </row>
    <row r="101" spans="1:79" ht="158.4" x14ac:dyDescent="0.3">
      <c r="A101" s="7"/>
      <c r="B101" s="5">
        <v>4</v>
      </c>
      <c r="C101" s="5">
        <v>0</v>
      </c>
      <c r="D101" s="5">
        <v>4</v>
      </c>
      <c r="E101" s="5">
        <v>2</v>
      </c>
      <c r="F101" s="5">
        <v>1</v>
      </c>
      <c r="G101" s="5">
        <v>0</v>
      </c>
      <c r="H101" s="5">
        <v>3</v>
      </c>
      <c r="I101" s="5">
        <v>3</v>
      </c>
      <c r="J101" s="5">
        <v>4</v>
      </c>
      <c r="K101" s="9" t="s">
        <v>220</v>
      </c>
      <c r="L101" s="7"/>
      <c r="M101" s="7"/>
      <c r="N101" s="5"/>
      <c r="O101" s="5"/>
      <c r="P101" s="5"/>
      <c r="Q101" s="5"/>
      <c r="R101" s="5"/>
      <c r="S101" s="5">
        <v>1</v>
      </c>
      <c r="T101" s="7"/>
      <c r="U101" s="5"/>
      <c r="V101" s="5"/>
      <c r="W101" s="5"/>
      <c r="X101" s="5"/>
      <c r="Y101" s="5"/>
      <c r="Z101" s="5">
        <v>1</v>
      </c>
      <c r="AA101" s="7"/>
      <c r="AB101" s="5"/>
      <c r="AC101" s="5"/>
      <c r="AD101" s="5"/>
      <c r="AE101" s="5"/>
      <c r="AF101" s="5"/>
      <c r="AG101" s="5">
        <v>1</v>
      </c>
      <c r="AH101" s="7"/>
      <c r="AI101" s="5">
        <v>1</v>
      </c>
      <c r="AJ101" s="5"/>
      <c r="AK101" s="5"/>
      <c r="AL101" s="5"/>
      <c r="AM101" s="5"/>
      <c r="AN101" s="5"/>
      <c r="AO101" s="7"/>
      <c r="AP101" s="5"/>
      <c r="AQ101" s="5"/>
      <c r="AR101" s="5"/>
      <c r="AS101" s="5"/>
      <c r="AT101" s="5"/>
      <c r="AU101" s="5"/>
      <c r="AV101" s="7"/>
      <c r="AW101" s="5"/>
      <c r="AX101" s="5"/>
      <c r="AY101" s="5"/>
      <c r="AZ101" s="5"/>
      <c r="BA101" s="5"/>
      <c r="BB101" s="5"/>
      <c r="BC101" s="9"/>
      <c r="BD101" s="7"/>
      <c r="BE101" s="7"/>
      <c r="BF101" s="5"/>
      <c r="BG101" s="5"/>
      <c r="BH101" s="5"/>
      <c r="BI101" s="5"/>
      <c r="BJ101" s="5"/>
      <c r="BK101" s="5">
        <v>1</v>
      </c>
      <c r="BL101" s="7"/>
      <c r="BM101" s="5"/>
      <c r="BN101" s="5"/>
      <c r="BO101" s="5">
        <v>1</v>
      </c>
      <c r="BP101" s="5"/>
      <c r="BQ101" s="5"/>
      <c r="BR101" s="5"/>
      <c r="BS101" s="7"/>
      <c r="BT101" s="5"/>
      <c r="BU101" s="5"/>
      <c r="BV101" s="5"/>
      <c r="BW101" s="5">
        <v>1</v>
      </c>
      <c r="BX101" s="5"/>
      <c r="BY101" s="5"/>
      <c r="BZ101" s="9" t="s">
        <v>221</v>
      </c>
      <c r="CA101" s="9" t="s">
        <v>222</v>
      </c>
    </row>
    <row r="102" spans="1:79" ht="110.4" x14ac:dyDescent="0.3">
      <c r="A102" s="6"/>
      <c r="B102" s="3">
        <v>4</v>
      </c>
      <c r="C102" s="3">
        <v>4</v>
      </c>
      <c r="D102" s="3">
        <v>4</v>
      </c>
      <c r="E102" s="3">
        <v>3</v>
      </c>
      <c r="F102" s="3">
        <v>1</v>
      </c>
      <c r="G102" s="3">
        <v>3</v>
      </c>
      <c r="H102" s="3">
        <v>3</v>
      </c>
      <c r="I102" s="3">
        <v>3</v>
      </c>
      <c r="J102" s="3">
        <v>4</v>
      </c>
      <c r="K102" s="11" t="s">
        <v>96</v>
      </c>
      <c r="L102" s="6"/>
      <c r="M102" s="6"/>
      <c r="N102" s="4"/>
      <c r="O102" s="4"/>
      <c r="P102" s="3">
        <v>1</v>
      </c>
      <c r="Q102" s="4"/>
      <c r="R102" s="4"/>
      <c r="S102" s="4"/>
      <c r="T102" s="6"/>
      <c r="U102" s="4"/>
      <c r="V102" s="3">
        <v>1</v>
      </c>
      <c r="W102" s="4"/>
      <c r="X102" s="4"/>
      <c r="Y102" s="4"/>
      <c r="Z102" s="4"/>
      <c r="AA102" s="6"/>
      <c r="AB102" s="4"/>
      <c r="AC102" s="3">
        <v>1</v>
      </c>
      <c r="AD102" s="4"/>
      <c r="AE102" s="4"/>
      <c r="AF102" s="4"/>
      <c r="AG102" s="4"/>
      <c r="AH102" s="6"/>
      <c r="AI102" s="4"/>
      <c r="AJ102" s="3">
        <v>1</v>
      </c>
      <c r="AK102" s="4"/>
      <c r="AL102" s="4"/>
      <c r="AM102" s="4"/>
      <c r="AN102" s="4"/>
      <c r="AO102" s="6"/>
      <c r="AP102" s="4"/>
      <c r="AQ102" s="3">
        <v>1</v>
      </c>
      <c r="AR102" s="4"/>
      <c r="AS102" s="4"/>
      <c r="AT102" s="4"/>
      <c r="AU102" s="4"/>
      <c r="AV102" s="6"/>
      <c r="AW102" s="4"/>
      <c r="AX102" s="3">
        <v>1</v>
      </c>
      <c r="AY102" s="4"/>
      <c r="AZ102" s="4"/>
      <c r="BA102" s="4"/>
      <c r="BB102" s="4"/>
      <c r="BC102" s="11" t="s">
        <v>97</v>
      </c>
      <c r="BD102" s="6"/>
      <c r="BE102" s="6"/>
      <c r="BF102" s="4"/>
      <c r="BG102" s="3">
        <v>1</v>
      </c>
      <c r="BH102" s="4"/>
      <c r="BI102" s="4"/>
      <c r="BJ102" s="4"/>
      <c r="BK102" s="4"/>
      <c r="BL102" s="6"/>
      <c r="BM102" s="4"/>
      <c r="BN102" s="3">
        <v>1</v>
      </c>
      <c r="BO102" s="4"/>
      <c r="BP102" s="4"/>
      <c r="BQ102" s="4"/>
      <c r="BR102" s="4"/>
      <c r="BS102" s="6"/>
      <c r="BT102" s="4"/>
      <c r="BU102" s="3">
        <v>1</v>
      </c>
      <c r="BV102" s="4"/>
      <c r="BW102" s="4"/>
      <c r="BX102" s="4"/>
      <c r="BY102" s="4"/>
      <c r="BZ102" s="11" t="s">
        <v>98</v>
      </c>
      <c r="CA102" s="11" t="s">
        <v>99</v>
      </c>
    </row>
    <row r="103" spans="1:79" ht="57.6" x14ac:dyDescent="0.3">
      <c r="A103" s="7"/>
      <c r="B103" s="5">
        <v>4</v>
      </c>
      <c r="C103" s="5">
        <v>4</v>
      </c>
      <c r="D103" s="5">
        <v>3</v>
      </c>
      <c r="E103" s="5">
        <v>0</v>
      </c>
      <c r="F103" s="5">
        <v>1</v>
      </c>
      <c r="G103" s="5">
        <v>0</v>
      </c>
      <c r="H103" s="5">
        <v>1</v>
      </c>
      <c r="I103" s="5">
        <v>4</v>
      </c>
      <c r="J103" s="5">
        <v>4</v>
      </c>
      <c r="K103" s="9" t="s">
        <v>198</v>
      </c>
      <c r="L103" s="7"/>
      <c r="M103" s="7"/>
      <c r="N103" s="5"/>
      <c r="O103" s="5"/>
      <c r="P103" s="5"/>
      <c r="Q103" s="5"/>
      <c r="R103" s="5"/>
      <c r="S103" s="5">
        <v>1</v>
      </c>
      <c r="T103" s="7"/>
      <c r="U103" s="5"/>
      <c r="V103" s="5">
        <v>1</v>
      </c>
      <c r="W103" s="5"/>
      <c r="X103" s="5"/>
      <c r="Y103" s="5"/>
      <c r="Z103" s="5"/>
      <c r="AA103" s="7"/>
      <c r="AB103" s="5"/>
      <c r="AC103" s="5"/>
      <c r="AD103" s="5">
        <v>1</v>
      </c>
      <c r="AE103" s="5"/>
      <c r="AF103" s="5"/>
      <c r="AG103" s="5"/>
      <c r="AH103" s="7"/>
      <c r="AI103" s="5"/>
      <c r="AJ103" s="5"/>
      <c r="AK103" s="5">
        <v>1</v>
      </c>
      <c r="AL103" s="5"/>
      <c r="AM103" s="5"/>
      <c r="AN103" s="5"/>
      <c r="AO103" s="7"/>
      <c r="AP103" s="5"/>
      <c r="AQ103" s="5"/>
      <c r="AR103" s="5">
        <v>1</v>
      </c>
      <c r="AS103" s="5"/>
      <c r="AT103" s="5"/>
      <c r="AU103" s="5"/>
      <c r="AV103" s="7"/>
      <c r="AW103" s="5"/>
      <c r="AX103" s="5"/>
      <c r="AY103" s="5">
        <v>1</v>
      </c>
      <c r="AZ103" s="5"/>
      <c r="BA103" s="5"/>
      <c r="BB103" s="5"/>
      <c r="BC103" s="9" t="s">
        <v>199</v>
      </c>
      <c r="BD103" s="7"/>
      <c r="BE103" s="7"/>
      <c r="BF103" s="5"/>
      <c r="BG103" s="5">
        <v>1</v>
      </c>
      <c r="BH103" s="5"/>
      <c r="BI103" s="5"/>
      <c r="BJ103" s="5"/>
      <c r="BK103" s="5"/>
      <c r="BL103" s="7"/>
      <c r="BM103" s="5"/>
      <c r="BN103" s="5">
        <v>1</v>
      </c>
      <c r="BO103" s="5"/>
      <c r="BP103" s="5"/>
      <c r="BQ103" s="5"/>
      <c r="BR103" s="5"/>
      <c r="BS103" s="7"/>
      <c r="BT103" s="5"/>
      <c r="BU103" s="5">
        <v>1</v>
      </c>
      <c r="BV103" s="5"/>
      <c r="BW103" s="5"/>
      <c r="BX103" s="5"/>
      <c r="BY103" s="5"/>
      <c r="BZ103" s="9" t="s">
        <v>200</v>
      </c>
      <c r="CA103" s="9" t="s">
        <v>201</v>
      </c>
    </row>
    <row r="104" spans="1:79" ht="57.6" x14ac:dyDescent="0.3">
      <c r="A104" s="7"/>
      <c r="B104" s="5">
        <v>4</v>
      </c>
      <c r="C104" s="5">
        <v>4</v>
      </c>
      <c r="D104" s="5">
        <v>3</v>
      </c>
      <c r="E104" s="5">
        <v>0</v>
      </c>
      <c r="F104" s="5">
        <v>2</v>
      </c>
      <c r="G104" s="5">
        <v>0</v>
      </c>
      <c r="H104" s="5">
        <v>1</v>
      </c>
      <c r="I104" s="5">
        <v>4</v>
      </c>
      <c r="J104" s="5">
        <v>4</v>
      </c>
      <c r="K104" s="9"/>
      <c r="L104" s="7"/>
      <c r="M104" s="7"/>
      <c r="N104" s="5"/>
      <c r="O104" s="5"/>
      <c r="P104" s="5">
        <v>1</v>
      </c>
      <c r="Q104" s="5"/>
      <c r="R104" s="5"/>
      <c r="S104" s="5"/>
      <c r="T104" s="7"/>
      <c r="U104" s="5"/>
      <c r="V104" s="5"/>
      <c r="W104" s="5">
        <v>1</v>
      </c>
      <c r="X104" s="5"/>
      <c r="Y104" s="5"/>
      <c r="Z104" s="5"/>
      <c r="AA104" s="7"/>
      <c r="AB104" s="5"/>
      <c r="AC104" s="5"/>
      <c r="AD104" s="5">
        <v>1</v>
      </c>
      <c r="AE104" s="5"/>
      <c r="AF104" s="5"/>
      <c r="AG104" s="5"/>
      <c r="AH104" s="7"/>
      <c r="AI104" s="5"/>
      <c r="AJ104" s="5"/>
      <c r="AK104" s="5"/>
      <c r="AL104" s="5"/>
      <c r="AM104" s="5"/>
      <c r="AN104" s="5">
        <v>1</v>
      </c>
      <c r="AO104" s="7"/>
      <c r="AP104" s="5"/>
      <c r="AQ104" s="5"/>
      <c r="AR104" s="5">
        <v>1</v>
      </c>
      <c r="AS104" s="5"/>
      <c r="AT104" s="5"/>
      <c r="AU104" s="5"/>
      <c r="AV104" s="7"/>
      <c r="AW104" s="5"/>
      <c r="AX104" s="5"/>
      <c r="AY104" s="5">
        <v>1</v>
      </c>
      <c r="AZ104" s="5"/>
      <c r="BA104" s="5"/>
      <c r="BB104" s="5"/>
      <c r="BC104" s="9" t="s">
        <v>185</v>
      </c>
      <c r="BD104" s="7"/>
      <c r="BE104" s="7"/>
      <c r="BF104" s="5"/>
      <c r="BG104" s="5"/>
      <c r="BH104" s="5"/>
      <c r="BI104" s="5"/>
      <c r="BJ104" s="5"/>
      <c r="BK104" s="5"/>
      <c r="BL104" s="7"/>
      <c r="BM104" s="5"/>
      <c r="BN104" s="5">
        <v>1</v>
      </c>
      <c r="BO104" s="5"/>
      <c r="BP104" s="5"/>
      <c r="BQ104" s="5"/>
      <c r="BR104" s="5"/>
      <c r="BS104" s="7"/>
      <c r="BT104" s="5"/>
      <c r="BU104" s="5">
        <v>1</v>
      </c>
      <c r="BV104" s="5"/>
      <c r="BW104" s="5"/>
      <c r="BX104" s="5"/>
      <c r="BY104" s="5"/>
      <c r="BZ104" s="9"/>
      <c r="CA104" s="9" t="s">
        <v>186</v>
      </c>
    </row>
    <row r="105" spans="1:79" ht="28.8" x14ac:dyDescent="0.3">
      <c r="A105" s="7"/>
      <c r="B105" s="5">
        <v>3</v>
      </c>
      <c r="C105" s="5">
        <v>0</v>
      </c>
      <c r="D105" s="5">
        <v>3</v>
      </c>
      <c r="E105" s="5">
        <v>4</v>
      </c>
      <c r="F105" s="5">
        <v>2</v>
      </c>
      <c r="G105" s="5">
        <v>0</v>
      </c>
      <c r="H105" s="5">
        <v>1</v>
      </c>
      <c r="I105" s="5">
        <v>4</v>
      </c>
      <c r="J105" s="5">
        <v>4</v>
      </c>
      <c r="K105" s="9" t="s">
        <v>231</v>
      </c>
      <c r="L105" s="7"/>
      <c r="M105" s="7"/>
      <c r="N105" s="5"/>
      <c r="O105" s="5">
        <v>1</v>
      </c>
      <c r="P105" s="5"/>
      <c r="Q105" s="5"/>
      <c r="R105" s="5"/>
      <c r="S105" s="5"/>
      <c r="T105" s="7"/>
      <c r="U105" s="5"/>
      <c r="V105" s="5"/>
      <c r="W105" s="5"/>
      <c r="X105" s="5"/>
      <c r="Y105" s="5">
        <v>1</v>
      </c>
      <c r="Z105" s="5"/>
      <c r="AA105" s="7"/>
      <c r="AB105" s="5"/>
      <c r="AC105" s="5">
        <v>1</v>
      </c>
      <c r="AD105" s="5"/>
      <c r="AE105" s="5"/>
      <c r="AF105" s="5"/>
      <c r="AG105" s="5"/>
      <c r="AH105" s="7"/>
      <c r="AI105" s="5"/>
      <c r="AJ105" s="5">
        <v>1</v>
      </c>
      <c r="AK105" s="5"/>
      <c r="AL105" s="5"/>
      <c r="AM105" s="5"/>
      <c r="AN105" s="5"/>
      <c r="AO105" s="7"/>
      <c r="AP105" s="5"/>
      <c r="AQ105" s="5">
        <v>1</v>
      </c>
      <c r="AR105" s="5"/>
      <c r="AS105" s="5"/>
      <c r="AT105" s="5"/>
      <c r="AU105" s="5"/>
      <c r="AV105" s="7"/>
      <c r="AW105" s="5"/>
      <c r="AX105" s="5">
        <v>1</v>
      </c>
      <c r="AY105" s="5"/>
      <c r="AZ105" s="5"/>
      <c r="BA105" s="5"/>
      <c r="BB105" s="5"/>
      <c r="BC105" s="9"/>
      <c r="BD105" s="7"/>
      <c r="BE105" s="7"/>
      <c r="BF105" s="5"/>
      <c r="BG105" s="5">
        <v>1</v>
      </c>
      <c r="BH105" s="5"/>
      <c r="BI105" s="5"/>
      <c r="BJ105" s="5"/>
      <c r="BK105" s="5"/>
      <c r="BL105" s="7"/>
      <c r="BM105" s="5"/>
      <c r="BN105" s="5">
        <v>1</v>
      </c>
      <c r="BO105" s="5"/>
      <c r="BP105" s="5"/>
      <c r="BQ105" s="5"/>
      <c r="BR105" s="5"/>
      <c r="BS105" s="7"/>
      <c r="BT105" s="5"/>
      <c r="BU105" s="5">
        <v>1</v>
      </c>
      <c r="BV105" s="5"/>
      <c r="BW105" s="5"/>
      <c r="BX105" s="5"/>
      <c r="BY105" s="5"/>
      <c r="BZ105" s="9" t="s">
        <v>232</v>
      </c>
      <c r="CA105" s="9"/>
    </row>
    <row r="106" spans="1:79" ht="57.6" x14ac:dyDescent="0.3">
      <c r="A106" s="7"/>
      <c r="B106" s="5">
        <v>4</v>
      </c>
      <c r="C106" s="5">
        <v>4</v>
      </c>
      <c r="D106" s="5">
        <v>1</v>
      </c>
      <c r="E106" s="5">
        <v>4</v>
      </c>
      <c r="F106" s="5">
        <v>1</v>
      </c>
      <c r="G106" s="5">
        <v>1</v>
      </c>
      <c r="H106" s="5">
        <v>1</v>
      </c>
      <c r="I106" s="5">
        <v>4</v>
      </c>
      <c r="J106" s="5">
        <v>4</v>
      </c>
      <c r="K106" s="9" t="s">
        <v>202</v>
      </c>
      <c r="L106" s="7"/>
      <c r="M106" s="7"/>
      <c r="N106" s="5"/>
      <c r="O106" s="5">
        <v>1</v>
      </c>
      <c r="P106" s="5"/>
      <c r="Q106" s="5"/>
      <c r="R106" s="5"/>
      <c r="S106" s="5"/>
      <c r="T106" s="7"/>
      <c r="U106" s="5"/>
      <c r="V106" s="5">
        <v>1</v>
      </c>
      <c r="W106" s="5"/>
      <c r="X106" s="5"/>
      <c r="Y106" s="5"/>
      <c r="Z106" s="5"/>
      <c r="AA106" s="7"/>
      <c r="AB106" s="5"/>
      <c r="AC106" s="5">
        <v>1</v>
      </c>
      <c r="AD106" s="5"/>
      <c r="AE106" s="5"/>
      <c r="AF106" s="5"/>
      <c r="AG106" s="5"/>
      <c r="AH106" s="7"/>
      <c r="AI106" s="5"/>
      <c r="AJ106" s="5">
        <v>1</v>
      </c>
      <c r="AK106" s="5"/>
      <c r="AL106" s="5"/>
      <c r="AM106" s="5"/>
      <c r="AN106" s="5"/>
      <c r="AO106" s="7"/>
      <c r="AP106" s="5"/>
      <c r="AQ106" s="5">
        <v>1</v>
      </c>
      <c r="AR106" s="5"/>
      <c r="AS106" s="5"/>
      <c r="AT106" s="5"/>
      <c r="AU106" s="5"/>
      <c r="AV106" s="7"/>
      <c r="AW106" s="5"/>
      <c r="AX106" s="5">
        <v>1</v>
      </c>
      <c r="AY106" s="5"/>
      <c r="AZ106" s="5"/>
      <c r="BA106" s="5"/>
      <c r="BB106" s="5"/>
      <c r="BC106" s="9" t="s">
        <v>203</v>
      </c>
      <c r="BD106" s="7"/>
      <c r="BE106" s="7"/>
      <c r="BF106" s="5"/>
      <c r="BG106" s="5">
        <v>1</v>
      </c>
      <c r="BH106" s="5"/>
      <c r="BI106" s="5"/>
      <c r="BJ106" s="5"/>
      <c r="BK106" s="5"/>
      <c r="BL106" s="7"/>
      <c r="BM106" s="5">
        <v>1</v>
      </c>
      <c r="BN106" s="5"/>
      <c r="BO106" s="5"/>
      <c r="BP106" s="5"/>
      <c r="BQ106" s="5"/>
      <c r="BR106" s="5"/>
      <c r="BS106" s="7"/>
      <c r="BT106" s="5"/>
      <c r="BU106" s="5"/>
      <c r="BV106" s="5"/>
      <c r="BW106" s="5">
        <v>1</v>
      </c>
      <c r="BX106" s="5"/>
      <c r="BY106" s="5"/>
      <c r="BZ106" s="9" t="s">
        <v>204</v>
      </c>
      <c r="CA106" s="9"/>
    </row>
    <row r="107" spans="1:79" x14ac:dyDescent="0.3">
      <c r="A107" s="7"/>
      <c r="B107" s="5">
        <v>4</v>
      </c>
      <c r="C107" s="5">
        <v>3</v>
      </c>
      <c r="D107" s="5">
        <v>3</v>
      </c>
      <c r="E107" s="5"/>
      <c r="F107" s="5">
        <v>2</v>
      </c>
      <c r="G107" s="5">
        <v>1</v>
      </c>
      <c r="H107" s="5">
        <v>1</v>
      </c>
      <c r="I107" s="5">
        <v>4</v>
      </c>
      <c r="J107" s="5">
        <v>4</v>
      </c>
      <c r="K107" s="9" t="s">
        <v>172</v>
      </c>
      <c r="L107" s="7"/>
      <c r="M107" s="7"/>
      <c r="N107" s="5"/>
      <c r="O107" s="5"/>
      <c r="P107" s="5">
        <v>1</v>
      </c>
      <c r="Q107" s="5"/>
      <c r="R107" s="5"/>
      <c r="S107" s="5"/>
      <c r="T107" s="7"/>
      <c r="U107" s="5"/>
      <c r="V107" s="5">
        <v>1</v>
      </c>
      <c r="W107" s="5"/>
      <c r="X107" s="5"/>
      <c r="Y107" s="5"/>
      <c r="Z107" s="5"/>
      <c r="AA107" s="7"/>
      <c r="AB107" s="5"/>
      <c r="AC107" s="5"/>
      <c r="AD107" s="5"/>
      <c r="AE107" s="5"/>
      <c r="AF107" s="5">
        <v>1</v>
      </c>
      <c r="AG107" s="5"/>
      <c r="AH107" s="7"/>
      <c r="AI107" s="5"/>
      <c r="AJ107" s="5">
        <v>1</v>
      </c>
      <c r="AK107" s="5"/>
      <c r="AL107" s="5"/>
      <c r="AM107" s="5"/>
      <c r="AN107" s="5"/>
      <c r="AO107" s="7"/>
      <c r="AP107" s="5"/>
      <c r="AQ107" s="5">
        <v>1</v>
      </c>
      <c r="AR107" s="5"/>
      <c r="AS107" s="5"/>
      <c r="AT107" s="5"/>
      <c r="AU107" s="5"/>
      <c r="AV107" s="7"/>
      <c r="AW107" s="5"/>
      <c r="AX107" s="5"/>
      <c r="AY107" s="5">
        <v>1</v>
      </c>
      <c r="AZ107" s="5"/>
      <c r="BA107" s="5"/>
      <c r="BB107" s="5"/>
      <c r="BC107" s="9"/>
      <c r="BD107" s="7"/>
      <c r="BE107" s="7"/>
      <c r="BF107" s="5">
        <v>1</v>
      </c>
      <c r="BG107" s="5"/>
      <c r="BH107" s="5"/>
      <c r="BI107" s="5"/>
      <c r="BJ107" s="5"/>
      <c r="BK107" s="5"/>
      <c r="BL107" s="7"/>
      <c r="BM107" s="5"/>
      <c r="BN107" s="5">
        <v>1</v>
      </c>
      <c r="BO107" s="5"/>
      <c r="BP107" s="5"/>
      <c r="BQ107" s="5"/>
      <c r="BR107" s="5"/>
      <c r="BS107" s="7"/>
      <c r="BT107" s="5">
        <v>1</v>
      </c>
      <c r="BU107" s="5"/>
      <c r="BV107" s="5"/>
      <c r="BW107" s="5"/>
      <c r="BX107" s="5"/>
      <c r="BY107" s="5"/>
      <c r="BZ107" s="9" t="s">
        <v>173</v>
      </c>
      <c r="CA107" s="9"/>
    </row>
    <row r="108" spans="1:79" ht="207" x14ac:dyDescent="0.3">
      <c r="A108" s="6"/>
      <c r="B108" s="3">
        <v>3</v>
      </c>
      <c r="C108" s="3">
        <v>3</v>
      </c>
      <c r="D108" s="3">
        <v>2</v>
      </c>
      <c r="E108" s="3">
        <v>1</v>
      </c>
      <c r="F108" s="3">
        <v>1</v>
      </c>
      <c r="G108" s="3">
        <v>2</v>
      </c>
      <c r="H108" s="3">
        <v>1</v>
      </c>
      <c r="I108" s="3">
        <v>4</v>
      </c>
      <c r="J108" s="3">
        <v>4</v>
      </c>
      <c r="K108" s="11" t="s">
        <v>36</v>
      </c>
      <c r="L108" s="6"/>
      <c r="M108" s="6"/>
      <c r="N108" s="3">
        <v>1</v>
      </c>
      <c r="O108" s="4"/>
      <c r="P108" s="4"/>
      <c r="Q108" s="4"/>
      <c r="R108" s="4"/>
      <c r="S108" s="4"/>
      <c r="T108" s="6"/>
      <c r="U108" s="3">
        <v>1</v>
      </c>
      <c r="V108" s="4"/>
      <c r="W108" s="4"/>
      <c r="X108" s="4"/>
      <c r="Y108" s="4"/>
      <c r="Z108" s="4"/>
      <c r="AA108" s="6"/>
      <c r="AB108" s="3">
        <v>1</v>
      </c>
      <c r="AC108" s="4"/>
      <c r="AD108" s="4"/>
      <c r="AE108" s="4"/>
      <c r="AF108" s="4"/>
      <c r="AG108" s="4"/>
      <c r="AH108" s="6"/>
      <c r="AI108" s="3">
        <v>1</v>
      </c>
      <c r="AJ108" s="4"/>
      <c r="AK108" s="4"/>
      <c r="AL108" s="4"/>
      <c r="AM108" s="4"/>
      <c r="AN108" s="4"/>
      <c r="AO108" s="6"/>
      <c r="AP108" s="3">
        <v>1</v>
      </c>
      <c r="AQ108" s="4"/>
      <c r="AR108" s="4"/>
      <c r="AS108" s="4"/>
      <c r="AT108" s="4"/>
      <c r="AU108" s="4"/>
      <c r="AV108" s="6"/>
      <c r="AW108" s="3">
        <v>1</v>
      </c>
      <c r="AX108" s="4"/>
      <c r="AY108" s="4"/>
      <c r="AZ108" s="4"/>
      <c r="BA108" s="4"/>
      <c r="BB108" s="4"/>
      <c r="BC108" s="11" t="s">
        <v>37</v>
      </c>
      <c r="BD108" s="6"/>
      <c r="BE108" s="6"/>
      <c r="BF108" s="3">
        <v>1</v>
      </c>
      <c r="BG108" s="4"/>
      <c r="BH108" s="4"/>
      <c r="BI108" s="4"/>
      <c r="BJ108" s="4"/>
      <c r="BK108" s="4"/>
      <c r="BL108" s="6"/>
      <c r="BM108" s="4"/>
      <c r="BN108" s="3">
        <v>1</v>
      </c>
      <c r="BO108" s="4"/>
      <c r="BP108" s="4"/>
      <c r="BQ108" s="4"/>
      <c r="BR108" s="4"/>
      <c r="BS108" s="6"/>
      <c r="BT108" s="4"/>
      <c r="BU108" s="4"/>
      <c r="BV108" s="4"/>
      <c r="BW108" s="4"/>
      <c r="BX108" s="4"/>
      <c r="BY108" s="3">
        <v>1</v>
      </c>
      <c r="BZ108" s="9"/>
      <c r="CA108" s="11" t="s">
        <v>38</v>
      </c>
    </row>
    <row r="109" spans="1:79" ht="43.2" x14ac:dyDescent="0.3">
      <c r="A109" s="7"/>
      <c r="B109" s="5">
        <v>3</v>
      </c>
      <c r="C109" s="5">
        <v>3</v>
      </c>
      <c r="D109" s="5">
        <v>2</v>
      </c>
      <c r="E109" s="5">
        <v>1</v>
      </c>
      <c r="F109" s="5">
        <v>1</v>
      </c>
      <c r="G109" s="5">
        <v>2</v>
      </c>
      <c r="H109" s="5">
        <v>1</v>
      </c>
      <c r="I109" s="5">
        <v>4</v>
      </c>
      <c r="J109" s="5">
        <v>4</v>
      </c>
      <c r="K109" s="9" t="s">
        <v>103</v>
      </c>
      <c r="L109" s="7"/>
      <c r="M109" s="7"/>
      <c r="N109" s="5"/>
      <c r="O109" s="5"/>
      <c r="P109" s="5"/>
      <c r="Q109" s="5"/>
      <c r="R109" s="5"/>
      <c r="S109" s="5">
        <v>1</v>
      </c>
      <c r="T109" s="7"/>
      <c r="U109" s="5"/>
      <c r="V109" s="5"/>
      <c r="W109" s="5">
        <v>1</v>
      </c>
      <c r="X109" s="5"/>
      <c r="Y109" s="5"/>
      <c r="Z109" s="5"/>
      <c r="AA109" s="7"/>
      <c r="AB109" s="5"/>
      <c r="AC109" s="5">
        <v>1</v>
      </c>
      <c r="AD109" s="5"/>
      <c r="AE109" s="5"/>
      <c r="AF109" s="5"/>
      <c r="AG109" s="5"/>
      <c r="AH109" s="7"/>
      <c r="AI109" s="5"/>
      <c r="AJ109" s="5"/>
      <c r="AK109" s="5">
        <v>1</v>
      </c>
      <c r="AL109" s="5"/>
      <c r="AM109" s="5"/>
      <c r="AN109" s="5"/>
      <c r="AO109" s="7"/>
      <c r="AP109" s="5"/>
      <c r="AQ109" s="5"/>
      <c r="AR109" s="5">
        <v>1</v>
      </c>
      <c r="AS109" s="5"/>
      <c r="AT109" s="5"/>
      <c r="AU109" s="5"/>
      <c r="AV109" s="7"/>
      <c r="AW109" s="5"/>
      <c r="AX109" s="5"/>
      <c r="AY109" s="5">
        <v>1</v>
      </c>
      <c r="AZ109" s="5"/>
      <c r="BA109" s="5"/>
      <c r="BB109" s="5"/>
      <c r="BC109" s="9"/>
      <c r="BD109" s="7"/>
      <c r="BE109" s="7"/>
      <c r="BF109" s="5"/>
      <c r="BG109" s="5"/>
      <c r="BH109" s="5">
        <v>1</v>
      </c>
      <c r="BI109" s="5"/>
      <c r="BJ109" s="5"/>
      <c r="BK109" s="5"/>
      <c r="BL109" s="7"/>
      <c r="BM109" s="5">
        <v>1</v>
      </c>
      <c r="BN109" s="5"/>
      <c r="BO109" s="5"/>
      <c r="BP109" s="5"/>
      <c r="BQ109" s="5"/>
      <c r="BR109" s="5"/>
      <c r="BS109" s="7"/>
      <c r="BT109" s="5"/>
      <c r="BU109" s="5"/>
      <c r="BV109" s="5">
        <v>1</v>
      </c>
      <c r="BW109" s="5"/>
      <c r="BX109" s="5"/>
      <c r="BY109" s="5"/>
      <c r="BZ109" s="9" t="s">
        <v>104</v>
      </c>
      <c r="CA109" s="9" t="s">
        <v>105</v>
      </c>
    </row>
    <row r="110" spans="1:79" ht="96.6" x14ac:dyDescent="0.3">
      <c r="A110" s="6"/>
      <c r="B110" s="3">
        <v>3</v>
      </c>
      <c r="C110" s="3">
        <v>3</v>
      </c>
      <c r="D110" s="3">
        <v>2</v>
      </c>
      <c r="E110" s="3">
        <v>3</v>
      </c>
      <c r="F110" s="3">
        <v>1</v>
      </c>
      <c r="G110" s="3">
        <v>2</v>
      </c>
      <c r="H110" s="3">
        <v>1</v>
      </c>
      <c r="I110" s="3">
        <v>4</v>
      </c>
      <c r="J110" s="3">
        <v>4</v>
      </c>
      <c r="K110" s="11" t="s">
        <v>25</v>
      </c>
      <c r="L110" s="6"/>
      <c r="M110" s="6"/>
      <c r="N110" s="3">
        <v>1</v>
      </c>
      <c r="O110" s="4"/>
      <c r="P110" s="4"/>
      <c r="Q110" s="4"/>
      <c r="R110" s="4"/>
      <c r="S110" s="4"/>
      <c r="T110" s="6"/>
      <c r="U110" s="3">
        <v>1</v>
      </c>
      <c r="V110" s="4"/>
      <c r="W110" s="4"/>
      <c r="X110" s="4"/>
      <c r="Y110" s="4"/>
      <c r="Z110" s="4"/>
      <c r="AA110" s="6"/>
      <c r="AB110" s="3">
        <v>1</v>
      </c>
      <c r="AC110" s="4"/>
      <c r="AD110" s="4"/>
      <c r="AE110" s="4"/>
      <c r="AF110" s="4"/>
      <c r="AG110" s="4"/>
      <c r="AH110" s="6"/>
      <c r="AI110" s="3">
        <v>1</v>
      </c>
      <c r="AJ110" s="4"/>
      <c r="AK110" s="4"/>
      <c r="AL110" s="4"/>
      <c r="AM110" s="4"/>
      <c r="AN110" s="4"/>
      <c r="AO110" s="6"/>
      <c r="AP110" s="3">
        <v>1</v>
      </c>
      <c r="AQ110" s="4"/>
      <c r="AR110" s="4"/>
      <c r="AS110" s="4"/>
      <c r="AT110" s="4"/>
      <c r="AU110" s="4"/>
      <c r="AV110" s="6"/>
      <c r="AW110" s="3">
        <v>1</v>
      </c>
      <c r="AX110" s="4"/>
      <c r="AY110" s="4"/>
      <c r="AZ110" s="4"/>
      <c r="BA110" s="4"/>
      <c r="BB110" s="4"/>
      <c r="BC110" s="9"/>
      <c r="BD110" s="6"/>
      <c r="BE110" s="6"/>
      <c r="BF110" s="3">
        <v>1</v>
      </c>
      <c r="BG110" s="4"/>
      <c r="BH110" s="4"/>
      <c r="BI110" s="4"/>
      <c r="BJ110" s="4"/>
      <c r="BK110" s="4"/>
      <c r="BL110" s="6"/>
      <c r="BM110" s="3">
        <v>1</v>
      </c>
      <c r="BN110" s="4"/>
      <c r="BO110" s="4"/>
      <c r="BP110" s="4"/>
      <c r="BQ110" s="4"/>
      <c r="BR110" s="4"/>
      <c r="BS110" s="6"/>
      <c r="BT110" s="3">
        <v>1</v>
      </c>
      <c r="BU110" s="4"/>
      <c r="BV110" s="4"/>
      <c r="BW110" s="4"/>
      <c r="BX110" s="4"/>
      <c r="BY110" s="4"/>
      <c r="BZ110" s="9"/>
      <c r="CA110" s="9"/>
    </row>
    <row r="111" spans="1:79" ht="110.4" x14ac:dyDescent="0.3">
      <c r="A111" s="6"/>
      <c r="B111" s="3">
        <v>2</v>
      </c>
      <c r="C111" s="3">
        <v>2</v>
      </c>
      <c r="D111" s="3">
        <v>2</v>
      </c>
      <c r="E111" s="3">
        <v>4</v>
      </c>
      <c r="F111" s="3">
        <v>1</v>
      </c>
      <c r="G111" s="3">
        <v>2</v>
      </c>
      <c r="H111" s="3">
        <v>1</v>
      </c>
      <c r="I111" s="3">
        <v>4</v>
      </c>
      <c r="J111" s="3">
        <v>4</v>
      </c>
      <c r="K111" s="11" t="s">
        <v>69</v>
      </c>
      <c r="L111" s="6"/>
      <c r="M111" s="6"/>
      <c r="N111" s="4"/>
      <c r="O111" s="4"/>
      <c r="P111" s="4"/>
      <c r="Q111" s="4"/>
      <c r="R111" s="3">
        <v>1</v>
      </c>
      <c r="S111" s="4"/>
      <c r="T111" s="6"/>
      <c r="U111" s="4"/>
      <c r="V111" s="4"/>
      <c r="W111" s="4"/>
      <c r="X111" s="4"/>
      <c r="Y111" s="3">
        <v>1</v>
      </c>
      <c r="Z111" s="4"/>
      <c r="AA111" s="6"/>
      <c r="AB111" s="4"/>
      <c r="AC111" s="3">
        <v>1</v>
      </c>
      <c r="AD111" s="4"/>
      <c r="AE111" s="4"/>
      <c r="AF111" s="4"/>
      <c r="AG111" s="4"/>
      <c r="AH111" s="6"/>
      <c r="AI111" s="4"/>
      <c r="AJ111" s="4"/>
      <c r="AK111" s="3">
        <v>1</v>
      </c>
      <c r="AL111" s="4"/>
      <c r="AM111" s="4"/>
      <c r="AN111" s="4"/>
      <c r="AO111" s="6"/>
      <c r="AP111" s="3">
        <v>1</v>
      </c>
      <c r="AQ111" s="4"/>
      <c r="AR111" s="4"/>
      <c r="AS111" s="4"/>
      <c r="AT111" s="4"/>
      <c r="AU111" s="4"/>
      <c r="AV111" s="6"/>
      <c r="AW111" s="4"/>
      <c r="AX111" s="4"/>
      <c r="AY111" s="4"/>
      <c r="AZ111" s="4"/>
      <c r="BA111" s="4"/>
      <c r="BB111" s="3">
        <v>1</v>
      </c>
      <c r="BC111" s="11" t="s">
        <v>70</v>
      </c>
      <c r="BD111" s="6"/>
      <c r="BE111" s="6"/>
      <c r="BF111" s="3">
        <v>1</v>
      </c>
      <c r="BG111" s="4"/>
      <c r="BH111" s="4"/>
      <c r="BI111" s="4"/>
      <c r="BJ111" s="4"/>
      <c r="BK111" s="4"/>
      <c r="BL111" s="6"/>
      <c r="BM111" s="4"/>
      <c r="BN111" s="4"/>
      <c r="BO111" s="3">
        <v>1</v>
      </c>
      <c r="BP111" s="4"/>
      <c r="BQ111" s="4"/>
      <c r="BR111" s="4"/>
      <c r="BS111" s="6"/>
      <c r="BT111" s="3">
        <v>1</v>
      </c>
      <c r="BU111" s="4"/>
      <c r="BV111" s="4"/>
      <c r="BW111" s="4"/>
      <c r="BX111" s="4"/>
      <c r="BY111" s="4"/>
      <c r="BZ111" s="11" t="s">
        <v>71</v>
      </c>
      <c r="CA111" s="11" t="s">
        <v>72</v>
      </c>
    </row>
    <row r="112" spans="1:79" x14ac:dyDescent="0.3">
      <c r="A112" s="6"/>
      <c r="B112" s="3">
        <v>3</v>
      </c>
      <c r="C112" s="3">
        <v>3</v>
      </c>
      <c r="D112" s="3">
        <v>2</v>
      </c>
      <c r="E112" s="3">
        <v>4</v>
      </c>
      <c r="F112" s="3">
        <v>1</v>
      </c>
      <c r="G112" s="3">
        <v>2</v>
      </c>
      <c r="H112" s="3">
        <v>1</v>
      </c>
      <c r="I112" s="3">
        <v>4</v>
      </c>
      <c r="J112" s="3">
        <v>4</v>
      </c>
      <c r="K112" s="9"/>
      <c r="L112" s="6"/>
      <c r="M112" s="6"/>
      <c r="N112" s="4"/>
      <c r="O112" s="4"/>
      <c r="P112" s="4"/>
      <c r="Q112" s="4"/>
      <c r="R112" s="3">
        <v>1</v>
      </c>
      <c r="S112" s="4"/>
      <c r="T112" s="6"/>
      <c r="U112" s="4"/>
      <c r="V112" s="4"/>
      <c r="W112" s="3">
        <v>1</v>
      </c>
      <c r="X112" s="4"/>
      <c r="Y112" s="4"/>
      <c r="Z112" s="4"/>
      <c r="AA112" s="6"/>
      <c r="AB112" s="4"/>
      <c r="AC112" s="3">
        <v>1</v>
      </c>
      <c r="AD112" s="4"/>
      <c r="AE112" s="4"/>
      <c r="AF112" s="4"/>
      <c r="AG112" s="4"/>
      <c r="AH112" s="6"/>
      <c r="AI112" s="4"/>
      <c r="AJ112" s="3">
        <v>1</v>
      </c>
      <c r="AK112" s="4"/>
      <c r="AL112" s="4"/>
      <c r="AM112" s="4"/>
      <c r="AN112" s="4"/>
      <c r="AO112" s="6"/>
      <c r="AP112" s="3">
        <v>1</v>
      </c>
      <c r="AQ112" s="4"/>
      <c r="AR112" s="4"/>
      <c r="AS112" s="4"/>
      <c r="AT112" s="4"/>
      <c r="AU112" s="4"/>
      <c r="AV112" s="6"/>
      <c r="AW112" s="3">
        <v>1</v>
      </c>
      <c r="AX112" s="4"/>
      <c r="AY112" s="4"/>
      <c r="AZ112" s="4"/>
      <c r="BA112" s="4"/>
      <c r="BB112" s="4"/>
      <c r="BC112" s="9"/>
      <c r="BD112" s="6"/>
      <c r="BE112" s="6"/>
      <c r="BF112" s="4"/>
      <c r="BG112" s="3">
        <v>1</v>
      </c>
      <c r="BH112" s="4"/>
      <c r="BI112" s="4"/>
      <c r="BJ112" s="4"/>
      <c r="BK112" s="4"/>
      <c r="BL112" s="6"/>
      <c r="BM112" s="4"/>
      <c r="BN112" s="3">
        <v>1</v>
      </c>
      <c r="BO112" s="4"/>
      <c r="BP112" s="4"/>
      <c r="BQ112" s="4"/>
      <c r="BR112" s="4"/>
      <c r="BS112" s="6"/>
      <c r="BT112" s="4"/>
      <c r="BU112" s="3">
        <v>1</v>
      </c>
      <c r="BV112" s="4"/>
      <c r="BW112" s="4"/>
      <c r="BX112" s="4"/>
      <c r="BY112" s="4"/>
      <c r="BZ112" s="9"/>
      <c r="CA112" s="9"/>
    </row>
    <row r="113" spans="1:79" ht="86.4" x14ac:dyDescent="0.3">
      <c r="A113" s="7"/>
      <c r="B113" s="5">
        <v>4</v>
      </c>
      <c r="C113" s="5">
        <v>4</v>
      </c>
      <c r="D113" s="5">
        <v>3</v>
      </c>
      <c r="E113" s="5">
        <v>4</v>
      </c>
      <c r="F113" s="5">
        <v>1</v>
      </c>
      <c r="G113" s="5">
        <v>2</v>
      </c>
      <c r="H113" s="5">
        <v>1</v>
      </c>
      <c r="I113" s="5">
        <v>4</v>
      </c>
      <c r="J113" s="5">
        <v>4</v>
      </c>
      <c r="K113" s="9" t="s">
        <v>216</v>
      </c>
      <c r="L113" s="7"/>
      <c r="M113" s="7"/>
      <c r="N113" s="5"/>
      <c r="O113" s="5">
        <v>1</v>
      </c>
      <c r="P113" s="5"/>
      <c r="Q113" s="5"/>
      <c r="R113" s="5"/>
      <c r="S113" s="5"/>
      <c r="T113" s="7"/>
      <c r="U113" s="5"/>
      <c r="V113" s="5">
        <v>1</v>
      </c>
      <c r="W113" s="5"/>
      <c r="X113" s="5"/>
      <c r="Y113" s="5"/>
      <c r="Z113" s="5"/>
      <c r="AA113" s="7"/>
      <c r="AB113" s="5"/>
      <c r="AC113" s="5">
        <v>1</v>
      </c>
      <c r="AD113" s="5"/>
      <c r="AE113" s="5"/>
      <c r="AF113" s="5"/>
      <c r="AG113" s="5"/>
      <c r="AH113" s="7"/>
      <c r="AI113" s="5"/>
      <c r="AJ113" s="5">
        <v>1</v>
      </c>
      <c r="AK113" s="5"/>
      <c r="AL113" s="5"/>
      <c r="AM113" s="5"/>
      <c r="AN113" s="5"/>
      <c r="AO113" s="7"/>
      <c r="AP113" s="5"/>
      <c r="AQ113" s="5">
        <v>1</v>
      </c>
      <c r="AR113" s="5"/>
      <c r="AS113" s="5"/>
      <c r="AT113" s="5"/>
      <c r="AU113" s="5"/>
      <c r="AV113" s="7"/>
      <c r="AW113" s="5"/>
      <c r="AX113" s="5"/>
      <c r="AY113" s="5"/>
      <c r="AZ113" s="5"/>
      <c r="BA113" s="5">
        <v>1</v>
      </c>
      <c r="BB113" s="5"/>
      <c r="BC113" s="9" t="s">
        <v>217</v>
      </c>
      <c r="BD113" s="7"/>
      <c r="BE113" s="7"/>
      <c r="BF113" s="5"/>
      <c r="BG113" s="5">
        <v>1</v>
      </c>
      <c r="BH113" s="5"/>
      <c r="BI113" s="5"/>
      <c r="BJ113" s="5"/>
      <c r="BK113" s="5"/>
      <c r="BL113" s="7"/>
      <c r="BM113" s="5">
        <v>1</v>
      </c>
      <c r="BN113" s="5"/>
      <c r="BO113" s="5"/>
      <c r="BP113" s="5"/>
      <c r="BQ113" s="5"/>
      <c r="BR113" s="5"/>
      <c r="BS113" s="7"/>
      <c r="BT113" s="5">
        <v>1</v>
      </c>
      <c r="BU113" s="5"/>
      <c r="BV113" s="5"/>
      <c r="BW113" s="5"/>
      <c r="BX113" s="5"/>
      <c r="BY113" s="5"/>
      <c r="BZ113" s="9" t="s">
        <v>218</v>
      </c>
      <c r="CA113" s="9"/>
    </row>
    <row r="114" spans="1:79" ht="262.2" x14ac:dyDescent="0.3">
      <c r="A114" s="6"/>
      <c r="B114" s="3">
        <v>3</v>
      </c>
      <c r="C114" s="3">
        <v>3</v>
      </c>
      <c r="D114" s="3">
        <v>3</v>
      </c>
      <c r="E114" s="3">
        <v>1</v>
      </c>
      <c r="F114" s="3">
        <v>1</v>
      </c>
      <c r="G114" s="3">
        <v>3</v>
      </c>
      <c r="H114" s="3">
        <v>1</v>
      </c>
      <c r="I114" s="3">
        <v>4</v>
      </c>
      <c r="J114" s="3">
        <v>4</v>
      </c>
      <c r="K114" s="11" t="s">
        <v>53</v>
      </c>
      <c r="L114" s="6"/>
      <c r="M114" s="6"/>
      <c r="N114" s="4"/>
      <c r="O114" s="4"/>
      <c r="P114" s="4"/>
      <c r="Q114" s="4"/>
      <c r="R114" s="4"/>
      <c r="S114" s="3">
        <v>1</v>
      </c>
      <c r="T114" s="6"/>
      <c r="U114" s="4"/>
      <c r="V114" s="4"/>
      <c r="W114" s="3">
        <v>1</v>
      </c>
      <c r="X114" s="4"/>
      <c r="Y114" s="4"/>
      <c r="Z114" s="4"/>
      <c r="AA114" s="6"/>
      <c r="AB114" s="3">
        <v>1</v>
      </c>
      <c r="AC114" s="4"/>
      <c r="AD114" s="4"/>
      <c r="AE114" s="4"/>
      <c r="AF114" s="4"/>
      <c r="AG114" s="4"/>
      <c r="AH114" s="6"/>
      <c r="AI114" s="3">
        <v>1</v>
      </c>
      <c r="AJ114" s="4"/>
      <c r="AK114" s="4"/>
      <c r="AL114" s="4"/>
      <c r="AM114" s="4"/>
      <c r="AN114" s="4"/>
      <c r="AO114" s="6"/>
      <c r="AP114" s="3">
        <v>1</v>
      </c>
      <c r="AQ114" s="4"/>
      <c r="AR114" s="4"/>
      <c r="AS114" s="4"/>
      <c r="AT114" s="4"/>
      <c r="AU114" s="4"/>
      <c r="AV114" s="6"/>
      <c r="AW114" s="3">
        <v>1</v>
      </c>
      <c r="AX114" s="4"/>
      <c r="AY114" s="4"/>
      <c r="AZ114" s="4"/>
      <c r="BA114" s="4"/>
      <c r="BB114" s="4"/>
      <c r="BC114" s="11" t="s">
        <v>54</v>
      </c>
      <c r="BD114" s="6"/>
      <c r="BE114" s="6"/>
      <c r="BF114" s="4"/>
      <c r="BG114" s="4"/>
      <c r="BH114" s="4"/>
      <c r="BI114" s="4"/>
      <c r="BJ114" s="4"/>
      <c r="BK114" s="4"/>
      <c r="BL114" s="6"/>
      <c r="BM114" s="4"/>
      <c r="BN114" s="4"/>
      <c r="BO114" s="4"/>
      <c r="BP114" s="4"/>
      <c r="BQ114" s="4"/>
      <c r="BR114" s="4"/>
      <c r="BS114" s="6"/>
      <c r="BT114" s="4"/>
      <c r="BU114" s="4"/>
      <c r="BV114" s="4"/>
      <c r="BW114" s="4"/>
      <c r="BX114" s="4"/>
      <c r="BY114" s="4"/>
      <c r="BZ114" s="9"/>
      <c r="CA114" s="9"/>
    </row>
    <row r="115" spans="1:79" ht="193.2" x14ac:dyDescent="0.3">
      <c r="A115" s="6"/>
      <c r="B115" s="3">
        <v>4</v>
      </c>
      <c r="C115" s="3">
        <v>4</v>
      </c>
      <c r="D115" s="3">
        <v>4</v>
      </c>
      <c r="E115" s="3">
        <v>3</v>
      </c>
      <c r="F115" s="3">
        <v>1</v>
      </c>
      <c r="G115" s="3">
        <v>3</v>
      </c>
      <c r="H115" s="3">
        <v>1</v>
      </c>
      <c r="I115" s="3">
        <v>4</v>
      </c>
      <c r="J115" s="3">
        <v>4</v>
      </c>
      <c r="K115" s="11" t="s">
        <v>65</v>
      </c>
      <c r="L115" s="6"/>
      <c r="M115" s="6"/>
      <c r="N115" s="4"/>
      <c r="O115" s="4"/>
      <c r="P115" s="4"/>
      <c r="Q115" s="4"/>
      <c r="R115" s="3">
        <v>1</v>
      </c>
      <c r="S115" s="4"/>
      <c r="T115" s="6"/>
      <c r="U115" s="4"/>
      <c r="V115" s="4"/>
      <c r="W115" s="3">
        <v>1</v>
      </c>
      <c r="X115" s="4"/>
      <c r="Y115" s="4"/>
      <c r="Z115" s="4"/>
      <c r="AA115" s="6"/>
      <c r="AB115" s="4"/>
      <c r="AC115" s="4"/>
      <c r="AD115" s="4"/>
      <c r="AE115" s="4"/>
      <c r="AF115" s="3">
        <v>1</v>
      </c>
      <c r="AG115" s="4"/>
      <c r="AH115" s="6"/>
      <c r="AI115" s="4"/>
      <c r="AJ115" s="4"/>
      <c r="AK115" s="4"/>
      <c r="AL115" s="4"/>
      <c r="AM115" s="3">
        <v>1</v>
      </c>
      <c r="AN115" s="4"/>
      <c r="AO115" s="6"/>
      <c r="AP115" s="4"/>
      <c r="AQ115" s="4"/>
      <c r="AR115" s="4"/>
      <c r="AS115" s="3">
        <v>1</v>
      </c>
      <c r="AT115" s="4"/>
      <c r="AU115" s="4"/>
      <c r="AV115" s="6"/>
      <c r="AW115" s="4"/>
      <c r="AX115" s="4"/>
      <c r="AY115" s="4"/>
      <c r="AZ115" s="3">
        <v>1</v>
      </c>
      <c r="BA115" s="4"/>
      <c r="BB115" s="4"/>
      <c r="BC115" s="11" t="s">
        <v>66</v>
      </c>
      <c r="BD115" s="6"/>
      <c r="BE115" s="6"/>
      <c r="BF115" s="4"/>
      <c r="BG115" s="4"/>
      <c r="BH115" s="4"/>
      <c r="BI115" s="3">
        <v>1</v>
      </c>
      <c r="BJ115" s="4"/>
      <c r="BK115" s="4"/>
      <c r="BL115" s="6"/>
      <c r="BM115" s="4"/>
      <c r="BN115" s="3">
        <v>1</v>
      </c>
      <c r="BO115" s="4"/>
      <c r="BP115" s="4"/>
      <c r="BQ115" s="4"/>
      <c r="BR115" s="4"/>
      <c r="BS115" s="6"/>
      <c r="BT115" s="4"/>
      <c r="BU115" s="4"/>
      <c r="BV115" s="4"/>
      <c r="BW115" s="3">
        <v>1</v>
      </c>
      <c r="BX115" s="4"/>
      <c r="BY115" s="4"/>
      <c r="BZ115" s="11" t="s">
        <v>67</v>
      </c>
      <c r="CA115" s="11" t="s">
        <v>68</v>
      </c>
    </row>
    <row r="116" spans="1:79" x14ac:dyDescent="0.3">
      <c r="A116" s="7"/>
      <c r="B116" s="5">
        <v>4</v>
      </c>
      <c r="C116" s="5">
        <v>3</v>
      </c>
      <c r="D116" s="5">
        <v>2</v>
      </c>
      <c r="E116" s="5">
        <v>4</v>
      </c>
      <c r="F116" s="5">
        <v>1</v>
      </c>
      <c r="G116" s="5">
        <v>3</v>
      </c>
      <c r="H116" s="5">
        <v>1</v>
      </c>
      <c r="I116" s="5">
        <v>4</v>
      </c>
      <c r="J116" s="5">
        <v>4</v>
      </c>
      <c r="K116" s="9"/>
      <c r="L116" s="7"/>
      <c r="M116" s="7"/>
      <c r="N116" s="5"/>
      <c r="O116" s="5"/>
      <c r="P116" s="5"/>
      <c r="Q116" s="5"/>
      <c r="R116" s="5">
        <v>1</v>
      </c>
      <c r="S116" s="5"/>
      <c r="T116" s="7"/>
      <c r="U116" s="5"/>
      <c r="V116" s="5"/>
      <c r="W116" s="5"/>
      <c r="X116" s="5"/>
      <c r="Y116" s="5"/>
      <c r="Z116" s="5">
        <v>1</v>
      </c>
      <c r="AA116" s="7"/>
      <c r="AB116" s="5"/>
      <c r="AC116" s="5"/>
      <c r="AD116" s="5">
        <v>1</v>
      </c>
      <c r="AE116" s="5"/>
      <c r="AF116" s="5"/>
      <c r="AG116" s="5"/>
      <c r="AH116" s="7"/>
      <c r="AI116" s="5"/>
      <c r="AJ116" s="5"/>
      <c r="AK116" s="5"/>
      <c r="AL116" s="5"/>
      <c r="AM116" s="5"/>
      <c r="AN116" s="5">
        <v>1</v>
      </c>
      <c r="AO116" s="7"/>
      <c r="AP116" s="5"/>
      <c r="AQ116" s="5">
        <v>1</v>
      </c>
      <c r="AR116" s="5"/>
      <c r="AS116" s="5"/>
      <c r="AT116" s="5"/>
      <c r="AU116" s="5"/>
      <c r="AV116" s="7"/>
      <c r="AW116" s="5"/>
      <c r="AX116" s="5">
        <v>1</v>
      </c>
      <c r="AY116" s="5"/>
      <c r="AZ116" s="5"/>
      <c r="BA116" s="5"/>
      <c r="BB116" s="5"/>
      <c r="BC116" s="9"/>
      <c r="BD116" s="7"/>
      <c r="BE116" s="7"/>
      <c r="BF116" s="5">
        <v>1</v>
      </c>
      <c r="BG116" s="5"/>
      <c r="BH116" s="5"/>
      <c r="BI116" s="5"/>
      <c r="BJ116" s="5"/>
      <c r="BK116" s="5"/>
      <c r="BL116" s="7"/>
      <c r="BM116" s="5"/>
      <c r="BN116" s="5"/>
      <c r="BO116" s="5"/>
      <c r="BP116" s="5"/>
      <c r="BQ116" s="5"/>
      <c r="BR116" s="5">
        <v>1</v>
      </c>
      <c r="BS116" s="7"/>
      <c r="BT116" s="5"/>
      <c r="BU116" s="5">
        <v>1</v>
      </c>
      <c r="BV116" s="5"/>
      <c r="BW116" s="5"/>
      <c r="BX116" s="5"/>
      <c r="BY116" s="5"/>
      <c r="BZ116" s="9"/>
      <c r="CA116" s="9"/>
    </row>
    <row r="117" spans="1:79" ht="43.2" x14ac:dyDescent="0.3">
      <c r="A117" s="7"/>
      <c r="B117" s="5">
        <v>4</v>
      </c>
      <c r="C117" s="5">
        <v>4</v>
      </c>
      <c r="D117" s="5">
        <v>3</v>
      </c>
      <c r="E117" s="5">
        <v>4</v>
      </c>
      <c r="F117" s="5">
        <v>1</v>
      </c>
      <c r="G117" s="5">
        <v>3</v>
      </c>
      <c r="H117" s="5">
        <v>1</v>
      </c>
      <c r="I117" s="5">
        <v>4</v>
      </c>
      <c r="J117" s="5">
        <v>4</v>
      </c>
      <c r="K117" s="9"/>
      <c r="L117" s="7"/>
      <c r="M117" s="7"/>
      <c r="N117" s="5"/>
      <c r="O117" s="5"/>
      <c r="P117" s="5"/>
      <c r="Q117" s="5">
        <v>1</v>
      </c>
      <c r="R117" s="5"/>
      <c r="S117" s="5"/>
      <c r="T117" s="7"/>
      <c r="U117" s="5"/>
      <c r="V117" s="5">
        <v>1</v>
      </c>
      <c r="W117" s="5"/>
      <c r="X117" s="5"/>
      <c r="Y117" s="5"/>
      <c r="Z117" s="5"/>
      <c r="AA117" s="7"/>
      <c r="AB117" s="5"/>
      <c r="AC117" s="5">
        <v>1</v>
      </c>
      <c r="AD117" s="5"/>
      <c r="AE117" s="5"/>
      <c r="AF117" s="5"/>
      <c r="AG117" s="5"/>
      <c r="AH117" s="7"/>
      <c r="AI117" s="5"/>
      <c r="AJ117" s="5"/>
      <c r="AK117" s="5"/>
      <c r="AL117" s="5">
        <v>1</v>
      </c>
      <c r="AM117" s="5"/>
      <c r="AN117" s="5"/>
      <c r="AO117" s="7"/>
      <c r="AP117" s="5"/>
      <c r="AQ117" s="5"/>
      <c r="AR117" s="5">
        <v>1</v>
      </c>
      <c r="AS117" s="5"/>
      <c r="AT117" s="5"/>
      <c r="AU117" s="5"/>
      <c r="AV117" s="7"/>
      <c r="AW117" s="5"/>
      <c r="AX117" s="5"/>
      <c r="AY117" s="5">
        <v>1</v>
      </c>
      <c r="AZ117" s="5"/>
      <c r="BA117" s="5"/>
      <c r="BB117" s="5"/>
      <c r="BC117" s="9" t="s">
        <v>197</v>
      </c>
      <c r="BD117" s="7"/>
      <c r="BE117" s="7"/>
      <c r="BF117" s="5">
        <v>1</v>
      </c>
      <c r="BG117" s="5"/>
      <c r="BH117" s="5"/>
      <c r="BI117" s="5"/>
      <c r="BJ117" s="5"/>
      <c r="BK117" s="5"/>
      <c r="BL117" s="7"/>
      <c r="BM117" s="5">
        <v>1</v>
      </c>
      <c r="BN117" s="5"/>
      <c r="BO117" s="5"/>
      <c r="BP117" s="5"/>
      <c r="BQ117" s="5"/>
      <c r="BR117" s="5"/>
      <c r="BS117" s="7"/>
      <c r="BT117" s="5"/>
      <c r="BU117" s="5"/>
      <c r="BV117" s="5">
        <v>1</v>
      </c>
      <c r="BW117" s="5"/>
      <c r="BX117" s="5"/>
      <c r="BY117" s="5"/>
      <c r="BZ117" s="9"/>
      <c r="CA117" s="9"/>
    </row>
    <row r="118" spans="1:79" ht="331.2" x14ac:dyDescent="0.3">
      <c r="A118" s="6"/>
      <c r="B118" s="3">
        <v>4</v>
      </c>
      <c r="C118" s="3">
        <v>3</v>
      </c>
      <c r="D118" s="3">
        <v>2</v>
      </c>
      <c r="E118" s="3">
        <v>3</v>
      </c>
      <c r="F118" s="3">
        <v>1</v>
      </c>
      <c r="G118" s="3">
        <v>4</v>
      </c>
      <c r="H118" s="3">
        <v>1</v>
      </c>
      <c r="I118" s="3">
        <v>4</v>
      </c>
      <c r="J118" s="3">
        <v>4</v>
      </c>
      <c r="K118" s="11" t="s">
        <v>39</v>
      </c>
      <c r="L118" s="6"/>
      <c r="M118" s="6"/>
      <c r="N118" s="4"/>
      <c r="O118" s="4"/>
      <c r="P118" s="4"/>
      <c r="Q118" s="4"/>
      <c r="R118" s="4"/>
      <c r="S118" s="3">
        <v>1</v>
      </c>
      <c r="T118" s="6"/>
      <c r="U118" s="4"/>
      <c r="V118" s="4"/>
      <c r="W118" s="3">
        <v>1</v>
      </c>
      <c r="X118" s="4"/>
      <c r="Y118" s="4"/>
      <c r="Z118" s="4"/>
      <c r="AA118" s="6"/>
      <c r="AB118" s="4"/>
      <c r="AC118" s="4"/>
      <c r="AD118" s="4"/>
      <c r="AE118" s="4"/>
      <c r="AF118" s="3">
        <v>1</v>
      </c>
      <c r="AG118" s="4"/>
      <c r="AH118" s="6"/>
      <c r="AI118" s="4"/>
      <c r="AJ118" s="4"/>
      <c r="AK118" s="4"/>
      <c r="AL118" s="3">
        <v>1</v>
      </c>
      <c r="AM118" s="4"/>
      <c r="AN118" s="4"/>
      <c r="AO118" s="6"/>
      <c r="AP118" s="4"/>
      <c r="AQ118" s="4"/>
      <c r="AR118" s="4"/>
      <c r="AS118" s="4"/>
      <c r="AT118" s="3">
        <v>1</v>
      </c>
      <c r="AU118" s="4"/>
      <c r="AV118" s="6"/>
      <c r="AW118" s="4"/>
      <c r="AX118" s="4"/>
      <c r="AY118" s="4"/>
      <c r="AZ118" s="3">
        <v>1</v>
      </c>
      <c r="BA118" s="4"/>
      <c r="BB118" s="4"/>
      <c r="BC118" s="11" t="s">
        <v>40</v>
      </c>
      <c r="BD118" s="6"/>
      <c r="BE118" s="6"/>
      <c r="BF118" s="4"/>
      <c r="BG118" s="3">
        <v>1</v>
      </c>
      <c r="BH118" s="4"/>
      <c r="BI118" s="4"/>
      <c r="BJ118" s="4"/>
      <c r="BK118" s="4"/>
      <c r="BL118" s="6"/>
      <c r="BM118" s="4"/>
      <c r="BN118" s="3">
        <v>1</v>
      </c>
      <c r="BO118" s="4"/>
      <c r="BP118" s="4"/>
      <c r="BQ118" s="4"/>
      <c r="BR118" s="4"/>
      <c r="BS118" s="6"/>
      <c r="BT118" s="3">
        <v>1</v>
      </c>
      <c r="BU118" s="4"/>
      <c r="BV118" s="4"/>
      <c r="BW118" s="4"/>
      <c r="BX118" s="4"/>
      <c r="BY118" s="4"/>
      <c r="BZ118" s="9"/>
      <c r="CA118" s="11" t="s">
        <v>41</v>
      </c>
    </row>
    <row r="119" spans="1:79" ht="28.8" x14ac:dyDescent="0.3">
      <c r="A119" s="7"/>
      <c r="B119" s="5">
        <v>3</v>
      </c>
      <c r="C119" s="5">
        <v>3</v>
      </c>
      <c r="D119" s="5">
        <v>3</v>
      </c>
      <c r="E119" s="5">
        <v>3</v>
      </c>
      <c r="F119" s="5">
        <v>1</v>
      </c>
      <c r="G119" s="5">
        <v>4</v>
      </c>
      <c r="H119" s="5">
        <v>1</v>
      </c>
      <c r="I119" s="5">
        <v>4</v>
      </c>
      <c r="J119" s="5">
        <v>4</v>
      </c>
      <c r="K119" s="9"/>
      <c r="L119" s="7"/>
      <c r="M119" s="7"/>
      <c r="N119" s="5"/>
      <c r="O119" s="5">
        <v>1</v>
      </c>
      <c r="P119" s="5"/>
      <c r="Q119" s="5"/>
      <c r="R119" s="5"/>
      <c r="S119" s="5"/>
      <c r="T119" s="7"/>
      <c r="U119" s="5"/>
      <c r="V119" s="5"/>
      <c r="W119" s="5">
        <v>1</v>
      </c>
      <c r="X119" s="5"/>
      <c r="Y119" s="5"/>
      <c r="Z119" s="5"/>
      <c r="AA119" s="7"/>
      <c r="AB119" s="5"/>
      <c r="AC119" s="5"/>
      <c r="AD119" s="5"/>
      <c r="AE119" s="5"/>
      <c r="AF119" s="5"/>
      <c r="AG119" s="5">
        <v>1</v>
      </c>
      <c r="AH119" s="7"/>
      <c r="AI119" s="5"/>
      <c r="AJ119" s="5"/>
      <c r="AK119" s="5">
        <v>1</v>
      </c>
      <c r="AL119" s="5"/>
      <c r="AM119" s="5"/>
      <c r="AN119" s="5"/>
      <c r="AO119" s="7"/>
      <c r="AP119" s="5"/>
      <c r="AQ119" s="5"/>
      <c r="AR119" s="5">
        <v>1</v>
      </c>
      <c r="AS119" s="5"/>
      <c r="AT119" s="5"/>
      <c r="AU119" s="5"/>
      <c r="AV119" s="7"/>
      <c r="AW119" s="5"/>
      <c r="AX119" s="5"/>
      <c r="AY119" s="5">
        <v>1</v>
      </c>
      <c r="AZ119" s="5"/>
      <c r="BA119" s="5"/>
      <c r="BB119" s="5"/>
      <c r="BC119" s="9" t="s">
        <v>137</v>
      </c>
      <c r="BD119" s="7"/>
      <c r="BE119" s="7"/>
      <c r="BF119" s="5"/>
      <c r="BG119" s="5"/>
      <c r="BH119" s="5">
        <v>1</v>
      </c>
      <c r="BI119" s="5"/>
      <c r="BJ119" s="5"/>
      <c r="BK119" s="5"/>
      <c r="BL119" s="7"/>
      <c r="BM119" s="5"/>
      <c r="BN119" s="5"/>
      <c r="BO119" s="5">
        <v>1</v>
      </c>
      <c r="BP119" s="5"/>
      <c r="BQ119" s="5"/>
      <c r="BR119" s="5"/>
      <c r="BS119" s="7"/>
      <c r="BT119" s="5"/>
      <c r="BU119" s="5"/>
      <c r="BV119" s="5">
        <v>1</v>
      </c>
      <c r="BW119" s="5"/>
      <c r="BX119" s="5"/>
      <c r="BY119" s="5"/>
      <c r="BZ119" s="9"/>
      <c r="CA119" s="9"/>
    </row>
    <row r="120" spans="1:79" x14ac:dyDescent="0.3">
      <c r="A120" s="7"/>
      <c r="B120" s="5">
        <v>3</v>
      </c>
      <c r="C120" s="5">
        <v>3</v>
      </c>
      <c r="D120" s="5">
        <v>3</v>
      </c>
      <c r="E120" s="5">
        <v>4</v>
      </c>
      <c r="F120" s="5">
        <v>1</v>
      </c>
      <c r="G120" s="5">
        <v>4</v>
      </c>
      <c r="H120" s="5">
        <v>1</v>
      </c>
      <c r="I120" s="5">
        <v>4</v>
      </c>
      <c r="J120" s="5">
        <v>4</v>
      </c>
      <c r="K120" s="9" t="s">
        <v>135</v>
      </c>
      <c r="L120" s="7"/>
      <c r="M120" s="7"/>
      <c r="N120" s="5"/>
      <c r="O120" s="5"/>
      <c r="P120" s="5"/>
      <c r="Q120" s="5"/>
      <c r="R120" s="5">
        <v>1</v>
      </c>
      <c r="S120" s="5"/>
      <c r="T120" s="7"/>
      <c r="U120" s="5"/>
      <c r="V120" s="5"/>
      <c r="W120" s="5"/>
      <c r="X120" s="5"/>
      <c r="Y120" s="5"/>
      <c r="Z120" s="5">
        <v>1</v>
      </c>
      <c r="AA120" s="7"/>
      <c r="AB120" s="5"/>
      <c r="AC120" s="5"/>
      <c r="AD120" s="5"/>
      <c r="AE120" s="5"/>
      <c r="AF120" s="5"/>
      <c r="AG120" s="5">
        <v>1</v>
      </c>
      <c r="AH120" s="7"/>
      <c r="AI120" s="5"/>
      <c r="AJ120" s="5"/>
      <c r="AK120" s="5"/>
      <c r="AL120" s="5"/>
      <c r="AM120" s="5">
        <v>1</v>
      </c>
      <c r="AN120" s="5"/>
      <c r="AO120" s="7"/>
      <c r="AP120" s="5"/>
      <c r="AQ120" s="5">
        <v>1</v>
      </c>
      <c r="AR120" s="5"/>
      <c r="AS120" s="5"/>
      <c r="AT120" s="5"/>
      <c r="AU120" s="5"/>
      <c r="AV120" s="7"/>
      <c r="AW120" s="5"/>
      <c r="AX120" s="5">
        <v>1</v>
      </c>
      <c r="AY120" s="5"/>
      <c r="AZ120" s="5"/>
      <c r="BA120" s="5"/>
      <c r="BB120" s="5"/>
      <c r="BC120" s="9"/>
      <c r="BD120" s="7"/>
      <c r="BE120" s="7"/>
      <c r="BF120" s="5">
        <v>1</v>
      </c>
      <c r="BG120" s="5"/>
      <c r="BH120" s="5"/>
      <c r="BI120" s="5"/>
      <c r="BJ120" s="5"/>
      <c r="BK120" s="5"/>
      <c r="BL120" s="7"/>
      <c r="BM120" s="5"/>
      <c r="BN120" s="5">
        <v>1</v>
      </c>
      <c r="BO120" s="5"/>
      <c r="BP120" s="5"/>
      <c r="BQ120" s="5"/>
      <c r="BR120" s="5"/>
      <c r="BS120" s="7"/>
      <c r="BT120" s="5"/>
      <c r="BU120" s="5"/>
      <c r="BV120" s="5"/>
      <c r="BW120" s="5"/>
      <c r="BX120" s="5"/>
      <c r="BY120" s="5">
        <v>1</v>
      </c>
      <c r="BZ120" s="9" t="s">
        <v>136</v>
      </c>
      <c r="CA120" s="9"/>
    </row>
    <row r="121" spans="1:79" x14ac:dyDescent="0.3">
      <c r="A121" s="7"/>
      <c r="B121" s="5">
        <v>4</v>
      </c>
      <c r="C121" s="5">
        <v>4</v>
      </c>
      <c r="D121" s="5">
        <v>4</v>
      </c>
      <c r="E121" s="5">
        <v>4</v>
      </c>
      <c r="F121" s="5">
        <v>1</v>
      </c>
      <c r="G121" s="5">
        <v>4</v>
      </c>
      <c r="H121" s="5">
        <v>1</v>
      </c>
      <c r="I121" s="5">
        <v>4</v>
      </c>
      <c r="J121" s="5">
        <v>4</v>
      </c>
      <c r="K121" s="9"/>
      <c r="L121" s="7"/>
      <c r="M121" s="7"/>
      <c r="N121" s="5"/>
      <c r="O121" s="5"/>
      <c r="P121" s="5"/>
      <c r="Q121" s="5"/>
      <c r="R121" s="5"/>
      <c r="S121" s="5">
        <v>1</v>
      </c>
      <c r="T121" s="7"/>
      <c r="U121" s="5"/>
      <c r="V121" s="5"/>
      <c r="W121" s="5"/>
      <c r="X121" s="5"/>
      <c r="Y121" s="5"/>
      <c r="Z121" s="5">
        <v>1</v>
      </c>
      <c r="AA121" s="7"/>
      <c r="AB121" s="5"/>
      <c r="AC121" s="5"/>
      <c r="AD121" s="5"/>
      <c r="AE121" s="5"/>
      <c r="AF121" s="5"/>
      <c r="AG121" s="5">
        <v>1</v>
      </c>
      <c r="AH121" s="7"/>
      <c r="AI121" s="5"/>
      <c r="AJ121" s="5"/>
      <c r="AK121" s="5"/>
      <c r="AL121" s="5"/>
      <c r="AM121" s="5"/>
      <c r="AN121" s="5">
        <v>1</v>
      </c>
      <c r="AO121" s="7"/>
      <c r="AP121" s="5"/>
      <c r="AQ121" s="5"/>
      <c r="AR121" s="5">
        <v>1</v>
      </c>
      <c r="AS121" s="5"/>
      <c r="AT121" s="5"/>
      <c r="AU121" s="5"/>
      <c r="AV121" s="7"/>
      <c r="AW121" s="5"/>
      <c r="AX121" s="5"/>
      <c r="AY121" s="5">
        <v>1</v>
      </c>
      <c r="AZ121" s="5"/>
      <c r="BA121" s="5"/>
      <c r="BB121" s="5"/>
      <c r="BC121" s="9" t="s">
        <v>133</v>
      </c>
      <c r="BD121" s="7"/>
      <c r="BE121" s="7"/>
      <c r="BF121" s="5">
        <v>1</v>
      </c>
      <c r="BG121" s="5"/>
      <c r="BH121" s="5"/>
      <c r="BI121" s="5"/>
      <c r="BJ121" s="5"/>
      <c r="BK121" s="5"/>
      <c r="BL121" s="7"/>
      <c r="BM121" s="5"/>
      <c r="BN121" s="5"/>
      <c r="BO121" s="5">
        <v>1</v>
      </c>
      <c r="BP121" s="5"/>
      <c r="BQ121" s="5"/>
      <c r="BR121" s="5"/>
      <c r="BS121" s="7"/>
      <c r="BT121" s="5"/>
      <c r="BU121" s="5"/>
      <c r="BV121" s="5"/>
      <c r="BW121" s="5"/>
      <c r="BX121" s="5"/>
      <c r="BY121" s="5">
        <v>1</v>
      </c>
      <c r="BZ121" s="9" t="s">
        <v>134</v>
      </c>
      <c r="CA121" s="9"/>
    </row>
    <row r="122" spans="1:79" ht="115.2" x14ac:dyDescent="0.3">
      <c r="A122" s="7"/>
      <c r="B122" s="5">
        <v>2</v>
      </c>
      <c r="C122" s="5">
        <v>0</v>
      </c>
      <c r="D122" s="5">
        <v>1</v>
      </c>
      <c r="E122" s="5">
        <v>3</v>
      </c>
      <c r="F122" s="5">
        <v>2</v>
      </c>
      <c r="G122" s="5">
        <v>0</v>
      </c>
      <c r="H122" s="5">
        <v>2</v>
      </c>
      <c r="I122" s="5">
        <v>4</v>
      </c>
      <c r="J122" s="5">
        <v>4</v>
      </c>
      <c r="K122" s="9" t="s">
        <v>213</v>
      </c>
      <c r="L122" s="7"/>
      <c r="M122" s="7"/>
      <c r="N122" s="5"/>
      <c r="O122" s="5"/>
      <c r="P122" s="5"/>
      <c r="Q122" s="5"/>
      <c r="R122" s="5"/>
      <c r="S122" s="5"/>
      <c r="T122" s="7"/>
      <c r="U122" s="5"/>
      <c r="V122" s="5">
        <v>1</v>
      </c>
      <c r="W122" s="5"/>
      <c r="X122" s="5"/>
      <c r="Y122" s="5"/>
      <c r="Z122" s="5"/>
      <c r="AA122" s="7"/>
      <c r="AB122" s="5"/>
      <c r="AC122" s="5"/>
      <c r="AD122" s="5">
        <v>1</v>
      </c>
      <c r="AE122" s="5"/>
      <c r="AF122" s="5"/>
      <c r="AG122" s="5"/>
      <c r="AH122" s="7"/>
      <c r="AI122" s="5">
        <v>1</v>
      </c>
      <c r="AJ122" s="5"/>
      <c r="AK122" s="5"/>
      <c r="AL122" s="5"/>
      <c r="AM122" s="5"/>
      <c r="AN122" s="5"/>
      <c r="AO122" s="7"/>
      <c r="AP122" s="5">
        <v>1</v>
      </c>
      <c r="AQ122" s="5"/>
      <c r="AR122" s="5"/>
      <c r="AS122" s="5"/>
      <c r="AT122" s="5"/>
      <c r="AU122" s="5"/>
      <c r="AV122" s="7"/>
      <c r="AW122" s="5"/>
      <c r="AX122" s="5">
        <v>1</v>
      </c>
      <c r="AY122" s="5"/>
      <c r="AZ122" s="5"/>
      <c r="BA122" s="5"/>
      <c r="BB122" s="5"/>
      <c r="BC122" s="9" t="s">
        <v>214</v>
      </c>
      <c r="BD122" s="7"/>
      <c r="BE122" s="7"/>
      <c r="BF122" s="5"/>
      <c r="BG122" s="5"/>
      <c r="BH122" s="5"/>
      <c r="BI122" s="5">
        <v>1</v>
      </c>
      <c r="BJ122" s="5"/>
      <c r="BK122" s="5"/>
      <c r="BL122" s="7"/>
      <c r="BM122" s="5"/>
      <c r="BN122" s="5">
        <v>1</v>
      </c>
      <c r="BO122" s="5"/>
      <c r="BP122" s="5"/>
      <c r="BQ122" s="5"/>
      <c r="BR122" s="5"/>
      <c r="BS122" s="7"/>
      <c r="BT122" s="5">
        <v>1</v>
      </c>
      <c r="BU122" s="5"/>
      <c r="BV122" s="5"/>
      <c r="BW122" s="5"/>
      <c r="BX122" s="5"/>
      <c r="BY122" s="5"/>
      <c r="BZ122" s="9"/>
      <c r="CA122" s="9" t="s">
        <v>215</v>
      </c>
    </row>
    <row r="123" spans="1:79" x14ac:dyDescent="0.3">
      <c r="A123" s="6"/>
      <c r="B123" s="3">
        <v>4</v>
      </c>
      <c r="C123" s="3">
        <v>3</v>
      </c>
      <c r="D123" s="3">
        <v>2</v>
      </c>
      <c r="E123" s="3">
        <v>4</v>
      </c>
      <c r="F123" s="3">
        <v>1</v>
      </c>
      <c r="G123" s="3">
        <v>1</v>
      </c>
      <c r="H123" s="3">
        <v>2</v>
      </c>
      <c r="I123" s="3">
        <v>4</v>
      </c>
      <c r="J123" s="3">
        <v>4</v>
      </c>
      <c r="K123" s="9"/>
      <c r="L123" s="6"/>
      <c r="M123" s="6"/>
      <c r="N123" s="4"/>
      <c r="O123" s="4"/>
      <c r="P123" s="3">
        <v>1</v>
      </c>
      <c r="Q123" s="4"/>
      <c r="R123" s="4"/>
      <c r="S123" s="4"/>
      <c r="T123" s="6"/>
      <c r="U123" s="4"/>
      <c r="V123" s="4"/>
      <c r="W123" s="4"/>
      <c r="X123" s="4"/>
      <c r="Y123" s="4"/>
      <c r="Z123" s="3">
        <v>1</v>
      </c>
      <c r="AA123" s="6"/>
      <c r="AB123" s="4"/>
      <c r="AC123" s="4"/>
      <c r="AD123" s="4"/>
      <c r="AE123" s="4"/>
      <c r="AF123" s="4"/>
      <c r="AG123" s="3">
        <v>1</v>
      </c>
      <c r="AH123" s="6"/>
      <c r="AI123" s="4"/>
      <c r="AJ123" s="4"/>
      <c r="AK123" s="4"/>
      <c r="AL123" s="4"/>
      <c r="AM123" s="3">
        <v>1</v>
      </c>
      <c r="AN123" s="4"/>
      <c r="AO123" s="6"/>
      <c r="AP123" s="4"/>
      <c r="AQ123" s="4"/>
      <c r="AR123" s="3">
        <v>1</v>
      </c>
      <c r="AS123" s="4"/>
      <c r="AT123" s="4"/>
      <c r="AU123" s="4"/>
      <c r="AV123" s="6"/>
      <c r="AW123" s="4"/>
      <c r="AX123" s="4"/>
      <c r="AY123" s="3">
        <v>1</v>
      </c>
      <c r="AZ123" s="4"/>
      <c r="BA123" s="4"/>
      <c r="BB123" s="4"/>
      <c r="BC123" s="9"/>
      <c r="BD123" s="6"/>
      <c r="BE123" s="6"/>
      <c r="BF123" s="4"/>
      <c r="BG123" s="4"/>
      <c r="BH123" s="4"/>
      <c r="BI123" s="3">
        <v>1</v>
      </c>
      <c r="BJ123" s="4"/>
      <c r="BK123" s="4"/>
      <c r="BL123" s="6"/>
      <c r="BM123" s="3">
        <v>1</v>
      </c>
      <c r="BN123" s="4"/>
      <c r="BO123" s="4"/>
      <c r="BP123" s="4"/>
      <c r="BQ123" s="4"/>
      <c r="BR123" s="4"/>
      <c r="BS123" s="6"/>
      <c r="BT123" s="3">
        <v>1</v>
      </c>
      <c r="BU123" s="4"/>
      <c r="BV123" s="4"/>
      <c r="BW123" s="4"/>
      <c r="BX123" s="4"/>
      <c r="BY123" s="4"/>
      <c r="BZ123" s="9"/>
      <c r="CA123" s="9"/>
    </row>
    <row r="124" spans="1:79" ht="172.8" x14ac:dyDescent="0.3">
      <c r="A124" s="7"/>
      <c r="B124" s="5">
        <v>4</v>
      </c>
      <c r="C124" s="5">
        <v>3</v>
      </c>
      <c r="D124" s="5">
        <v>3</v>
      </c>
      <c r="E124" s="5">
        <v>3</v>
      </c>
      <c r="F124" s="5">
        <v>2</v>
      </c>
      <c r="G124" s="5">
        <v>1</v>
      </c>
      <c r="H124" s="5">
        <v>2</v>
      </c>
      <c r="I124" s="5">
        <v>4</v>
      </c>
      <c r="J124" s="5">
        <v>4</v>
      </c>
      <c r="K124" s="9" t="s">
        <v>209</v>
      </c>
      <c r="L124" s="7"/>
      <c r="M124" s="7"/>
      <c r="N124" s="5"/>
      <c r="O124" s="5">
        <v>1</v>
      </c>
      <c r="P124" s="5"/>
      <c r="Q124" s="5"/>
      <c r="R124" s="5"/>
      <c r="S124" s="5"/>
      <c r="T124" s="7"/>
      <c r="U124" s="5"/>
      <c r="V124" s="5">
        <v>1</v>
      </c>
      <c r="W124" s="5"/>
      <c r="X124" s="5"/>
      <c r="Y124" s="5"/>
      <c r="Z124" s="5"/>
      <c r="AA124" s="7"/>
      <c r="AB124" s="5">
        <v>1</v>
      </c>
      <c r="AC124" s="5"/>
      <c r="AD124" s="5"/>
      <c r="AE124" s="5"/>
      <c r="AF124" s="5"/>
      <c r="AG124" s="5"/>
      <c r="AH124" s="7"/>
      <c r="AI124" s="5"/>
      <c r="AJ124" s="5">
        <v>1</v>
      </c>
      <c r="AK124" s="5"/>
      <c r="AL124" s="5"/>
      <c r="AM124" s="5"/>
      <c r="AN124" s="5"/>
      <c r="AO124" s="7"/>
      <c r="AP124" s="5">
        <v>1</v>
      </c>
      <c r="AQ124" s="5"/>
      <c r="AR124" s="5"/>
      <c r="AS124" s="5"/>
      <c r="AT124" s="5"/>
      <c r="AU124" s="5"/>
      <c r="AV124" s="7"/>
      <c r="AW124" s="5"/>
      <c r="AX124" s="5">
        <v>1</v>
      </c>
      <c r="AY124" s="5"/>
      <c r="AZ124" s="5"/>
      <c r="BA124" s="5"/>
      <c r="BB124" s="5"/>
      <c r="BC124" s="9"/>
      <c r="BD124" s="7"/>
      <c r="BE124" s="7"/>
      <c r="BF124" s="5"/>
      <c r="BG124" s="5">
        <v>1</v>
      </c>
      <c r="BH124" s="5"/>
      <c r="BI124" s="5"/>
      <c r="BJ124" s="5"/>
      <c r="BK124" s="5"/>
      <c r="BL124" s="7"/>
      <c r="BM124" s="5">
        <v>1</v>
      </c>
      <c r="BN124" s="5"/>
      <c r="BO124" s="5"/>
      <c r="BP124" s="5"/>
      <c r="BQ124" s="5"/>
      <c r="BR124" s="5"/>
      <c r="BS124" s="7"/>
      <c r="BT124" s="5"/>
      <c r="BU124" s="5"/>
      <c r="BV124" s="5">
        <v>1</v>
      </c>
      <c r="BW124" s="5"/>
      <c r="BX124" s="5"/>
      <c r="BY124" s="5"/>
      <c r="BZ124" s="9"/>
      <c r="CA124" s="9" t="s">
        <v>210</v>
      </c>
    </row>
    <row r="125" spans="1:79" x14ac:dyDescent="0.3">
      <c r="A125" s="7"/>
      <c r="B125" s="5">
        <v>2</v>
      </c>
      <c r="C125" s="5">
        <v>3</v>
      </c>
      <c r="D125" s="5">
        <v>1</v>
      </c>
      <c r="E125" s="5">
        <v>1</v>
      </c>
      <c r="F125" s="5">
        <v>3</v>
      </c>
      <c r="G125" s="5">
        <v>2</v>
      </c>
      <c r="H125" s="5">
        <v>2</v>
      </c>
      <c r="I125" s="5">
        <v>4</v>
      </c>
      <c r="J125" s="5">
        <v>4</v>
      </c>
      <c r="K125" s="9"/>
      <c r="L125" s="7"/>
      <c r="M125" s="7"/>
      <c r="N125" s="5"/>
      <c r="O125" s="5">
        <v>1</v>
      </c>
      <c r="P125" s="5"/>
      <c r="Q125" s="5"/>
      <c r="R125" s="5"/>
      <c r="S125" s="5"/>
      <c r="T125" s="7"/>
      <c r="U125" s="5"/>
      <c r="V125" s="5">
        <v>1</v>
      </c>
      <c r="W125" s="5"/>
      <c r="X125" s="5"/>
      <c r="Y125" s="5"/>
      <c r="Z125" s="5"/>
      <c r="AA125" s="7"/>
      <c r="AB125" s="5"/>
      <c r="AC125" s="5"/>
      <c r="AD125" s="5">
        <v>1</v>
      </c>
      <c r="AE125" s="5"/>
      <c r="AF125" s="5"/>
      <c r="AG125" s="5"/>
      <c r="AH125" s="7"/>
      <c r="AI125" s="5">
        <v>1</v>
      </c>
      <c r="AJ125" s="5"/>
      <c r="AK125" s="5"/>
      <c r="AL125" s="5"/>
      <c r="AM125" s="5"/>
      <c r="AN125" s="5"/>
      <c r="AO125" s="7"/>
      <c r="AP125" s="5"/>
      <c r="AQ125" s="5">
        <v>1</v>
      </c>
      <c r="AR125" s="5"/>
      <c r="AS125" s="5"/>
      <c r="AT125" s="5"/>
      <c r="AU125" s="5"/>
      <c r="AV125" s="7"/>
      <c r="AW125" s="5"/>
      <c r="AX125" s="5">
        <v>1</v>
      </c>
      <c r="AY125" s="5"/>
      <c r="AZ125" s="5"/>
      <c r="BA125" s="5"/>
      <c r="BB125" s="5"/>
      <c r="BC125" s="9"/>
      <c r="BD125" s="7"/>
      <c r="BE125" s="7"/>
      <c r="BF125" s="5"/>
      <c r="BG125" s="5"/>
      <c r="BH125" s="5"/>
      <c r="BI125" s="5"/>
      <c r="BJ125" s="5">
        <v>1</v>
      </c>
      <c r="BK125" s="5"/>
      <c r="BL125" s="7"/>
      <c r="BM125" s="5"/>
      <c r="BN125" s="5">
        <v>1</v>
      </c>
      <c r="BO125" s="5"/>
      <c r="BP125" s="5"/>
      <c r="BQ125" s="5"/>
      <c r="BR125" s="5"/>
      <c r="BS125" s="7"/>
      <c r="BT125" s="5"/>
      <c r="BU125" s="5">
        <v>1</v>
      </c>
      <c r="BV125" s="5"/>
      <c r="BW125" s="5"/>
      <c r="BX125" s="5"/>
      <c r="BY125" s="5"/>
      <c r="BZ125" s="9"/>
      <c r="CA125" s="9"/>
    </row>
    <row r="126" spans="1:79" ht="158.4" x14ac:dyDescent="0.3">
      <c r="A126" s="7"/>
      <c r="B126" s="5">
        <v>3</v>
      </c>
      <c r="C126" s="5">
        <v>3</v>
      </c>
      <c r="D126" s="5">
        <v>2</v>
      </c>
      <c r="E126" s="5">
        <v>2</v>
      </c>
      <c r="F126" s="5">
        <v>1</v>
      </c>
      <c r="G126" s="5">
        <v>4</v>
      </c>
      <c r="H126" s="5">
        <v>2</v>
      </c>
      <c r="I126" s="5">
        <v>4</v>
      </c>
      <c r="J126" s="5">
        <v>4</v>
      </c>
      <c r="K126" s="9" t="s">
        <v>187</v>
      </c>
      <c r="L126" s="7"/>
      <c r="M126" s="7"/>
      <c r="N126" s="5">
        <v>1</v>
      </c>
      <c r="O126" s="5"/>
      <c r="P126" s="5"/>
      <c r="Q126" s="5"/>
      <c r="R126" s="5"/>
      <c r="S126" s="5"/>
      <c r="T126" s="7"/>
      <c r="U126" s="5"/>
      <c r="V126" s="5"/>
      <c r="W126" s="5"/>
      <c r="X126" s="5">
        <v>1</v>
      </c>
      <c r="Y126" s="5"/>
      <c r="Z126" s="5"/>
      <c r="AA126" s="7"/>
      <c r="AB126" s="5">
        <v>1</v>
      </c>
      <c r="AC126" s="5"/>
      <c r="AD126" s="5"/>
      <c r="AE126" s="5"/>
      <c r="AF126" s="5"/>
      <c r="AG126" s="5"/>
      <c r="AH126" s="7"/>
      <c r="AI126" s="5">
        <v>1</v>
      </c>
      <c r="AJ126" s="5"/>
      <c r="AK126" s="5"/>
      <c r="AL126" s="5"/>
      <c r="AM126" s="5"/>
      <c r="AN126" s="5"/>
      <c r="AO126" s="7"/>
      <c r="AP126" s="5"/>
      <c r="AQ126" s="5"/>
      <c r="AR126" s="5">
        <v>1</v>
      </c>
      <c r="AS126" s="5"/>
      <c r="AT126" s="5"/>
      <c r="AU126" s="5"/>
      <c r="AV126" s="7"/>
      <c r="AW126" s="5">
        <v>1</v>
      </c>
      <c r="AX126" s="5"/>
      <c r="AY126" s="5"/>
      <c r="AZ126" s="5"/>
      <c r="BA126" s="5"/>
      <c r="BB126" s="5"/>
      <c r="BC126" s="9" t="s">
        <v>188</v>
      </c>
      <c r="BD126" s="7"/>
      <c r="BE126" s="7"/>
      <c r="BF126" s="5"/>
      <c r="BG126" s="5"/>
      <c r="BH126" s="5"/>
      <c r="BI126" s="5"/>
      <c r="BJ126" s="5"/>
      <c r="BK126" s="5">
        <v>1</v>
      </c>
      <c r="BL126" s="7"/>
      <c r="BM126" s="5"/>
      <c r="BN126" s="5">
        <v>1</v>
      </c>
      <c r="BO126" s="5"/>
      <c r="BP126" s="5"/>
      <c r="BQ126" s="5"/>
      <c r="BR126" s="5"/>
      <c r="BS126" s="7"/>
      <c r="BT126" s="5"/>
      <c r="BU126" s="5">
        <v>1</v>
      </c>
      <c r="BV126" s="5"/>
      <c r="BW126" s="5"/>
      <c r="BX126" s="5"/>
      <c r="BY126" s="5"/>
      <c r="BZ126" s="9" t="s">
        <v>189</v>
      </c>
      <c r="CA126" s="9"/>
    </row>
    <row r="127" spans="1:79" ht="28.8" x14ac:dyDescent="0.3">
      <c r="A127" s="7"/>
      <c r="B127" s="5">
        <v>3</v>
      </c>
      <c r="C127" s="5">
        <v>3</v>
      </c>
      <c r="D127" s="5">
        <v>1</v>
      </c>
      <c r="E127" s="5">
        <v>4</v>
      </c>
      <c r="F127" s="5">
        <v>1</v>
      </c>
      <c r="G127" s="5">
        <v>3</v>
      </c>
      <c r="H127" s="5"/>
      <c r="I127" s="5">
        <v>4</v>
      </c>
      <c r="J127" s="5">
        <v>4</v>
      </c>
      <c r="K127" s="9" t="s">
        <v>126</v>
      </c>
      <c r="L127" s="7"/>
      <c r="M127" s="7"/>
      <c r="N127" s="5"/>
      <c r="O127" s="5">
        <v>1</v>
      </c>
      <c r="P127" s="5"/>
      <c r="Q127" s="5"/>
      <c r="R127" s="5"/>
      <c r="S127" s="5"/>
      <c r="T127" s="7"/>
      <c r="U127" s="5"/>
      <c r="V127" s="5">
        <v>1</v>
      </c>
      <c r="W127" s="5"/>
      <c r="X127" s="5"/>
      <c r="Y127" s="5"/>
      <c r="Z127" s="5"/>
      <c r="AA127" s="7"/>
      <c r="AB127" s="5"/>
      <c r="AC127" s="5">
        <v>1</v>
      </c>
      <c r="AD127" s="5"/>
      <c r="AE127" s="5"/>
      <c r="AF127" s="5"/>
      <c r="AG127" s="5"/>
      <c r="AH127" s="7"/>
      <c r="AI127" s="5"/>
      <c r="AJ127" s="5"/>
      <c r="AK127" s="5"/>
      <c r="AL127" s="5"/>
      <c r="AM127" s="5">
        <v>1</v>
      </c>
      <c r="AN127" s="5"/>
      <c r="AO127" s="7"/>
      <c r="AP127" s="5"/>
      <c r="AQ127" s="5">
        <v>1</v>
      </c>
      <c r="AR127" s="5"/>
      <c r="AS127" s="5"/>
      <c r="AT127" s="5"/>
      <c r="AU127" s="5"/>
      <c r="AV127" s="7"/>
      <c r="AW127" s="5"/>
      <c r="AX127" s="5"/>
      <c r="AY127" s="5">
        <v>1</v>
      </c>
      <c r="AZ127" s="5"/>
      <c r="BA127" s="5"/>
      <c r="BB127" s="5"/>
      <c r="BC127" s="9" t="s">
        <v>127</v>
      </c>
      <c r="BD127" s="7"/>
      <c r="BE127" s="7"/>
      <c r="BF127" s="5"/>
      <c r="BG127" s="5"/>
      <c r="BH127" s="5"/>
      <c r="BI127" s="5"/>
      <c r="BJ127" s="5"/>
      <c r="BK127" s="5">
        <v>1</v>
      </c>
      <c r="BL127" s="7"/>
      <c r="BM127" s="5">
        <v>1</v>
      </c>
      <c r="BN127" s="5"/>
      <c r="BO127" s="5"/>
      <c r="BP127" s="5"/>
      <c r="BQ127" s="5"/>
      <c r="BR127" s="5"/>
      <c r="BS127" s="7"/>
      <c r="BT127" s="5">
        <v>1</v>
      </c>
      <c r="BU127" s="5"/>
      <c r="BV127" s="5"/>
      <c r="BW127" s="5"/>
      <c r="BX127" s="5"/>
      <c r="BY127" s="5"/>
      <c r="BZ127" s="9" t="s">
        <v>128</v>
      </c>
      <c r="CA127" s="9"/>
    </row>
    <row r="128" spans="1:79" x14ac:dyDescent="0.3">
      <c r="A128" s="7"/>
      <c r="B128" s="5">
        <v>3</v>
      </c>
      <c r="C128" s="5">
        <v>3</v>
      </c>
      <c r="D128" s="5">
        <v>2</v>
      </c>
      <c r="E128" s="5">
        <v>4</v>
      </c>
      <c r="F128" s="5">
        <v>1</v>
      </c>
      <c r="G128" s="5">
        <v>3</v>
      </c>
      <c r="H128" s="5">
        <v>1</v>
      </c>
      <c r="I128" s="5"/>
      <c r="J128" s="5">
        <v>4</v>
      </c>
      <c r="K128" s="9"/>
      <c r="L128" s="7"/>
      <c r="M128" s="7"/>
      <c r="N128" s="5"/>
      <c r="O128" s="5">
        <v>1</v>
      </c>
      <c r="P128" s="5"/>
      <c r="Q128" s="5"/>
      <c r="R128" s="5"/>
      <c r="S128" s="5"/>
      <c r="T128" s="7"/>
      <c r="U128" s="5"/>
      <c r="V128" s="5"/>
      <c r="W128" s="5">
        <v>1</v>
      </c>
      <c r="X128" s="5"/>
      <c r="Y128" s="5"/>
      <c r="Z128" s="5"/>
      <c r="AA128" s="7"/>
      <c r="AB128" s="5"/>
      <c r="AC128" s="5">
        <v>1</v>
      </c>
      <c r="AD128" s="5"/>
      <c r="AE128" s="5"/>
      <c r="AF128" s="5"/>
      <c r="AG128" s="5"/>
      <c r="AH128" s="7"/>
      <c r="AI128" s="5"/>
      <c r="AJ128" s="5">
        <v>1</v>
      </c>
      <c r="AK128" s="5"/>
      <c r="AL128" s="5"/>
      <c r="AM128" s="5"/>
      <c r="AN128" s="5"/>
      <c r="AO128" s="7"/>
      <c r="AP128" s="5"/>
      <c r="AQ128" s="5">
        <v>1</v>
      </c>
      <c r="AR128" s="5"/>
      <c r="AS128" s="5"/>
      <c r="AT128" s="5"/>
      <c r="AU128" s="5"/>
      <c r="AV128" s="7"/>
      <c r="AW128" s="5"/>
      <c r="AX128" s="5">
        <v>1</v>
      </c>
      <c r="AY128" s="5"/>
      <c r="AZ128" s="5"/>
      <c r="BA128" s="5"/>
      <c r="BB128" s="5"/>
      <c r="BC128" s="9" t="s">
        <v>154</v>
      </c>
      <c r="BD128" s="7"/>
      <c r="BE128" s="7"/>
      <c r="BF128" s="5"/>
      <c r="BG128" s="5"/>
      <c r="BH128" s="5">
        <v>1</v>
      </c>
      <c r="BI128" s="5"/>
      <c r="BJ128" s="5"/>
      <c r="BK128" s="5"/>
      <c r="BL128" s="7"/>
      <c r="BM128" s="5"/>
      <c r="BN128" s="5"/>
      <c r="BO128" s="5"/>
      <c r="BP128" s="5"/>
      <c r="BQ128" s="5">
        <v>1</v>
      </c>
      <c r="BR128" s="5"/>
      <c r="BS128" s="7"/>
      <c r="BT128" s="5"/>
      <c r="BU128" s="5">
        <v>1</v>
      </c>
      <c r="BV128" s="5"/>
      <c r="BW128" s="5"/>
      <c r="BX128" s="5"/>
      <c r="BY128" s="5"/>
      <c r="BZ128" s="9" t="s">
        <v>155</v>
      </c>
      <c r="CA128" s="9"/>
    </row>
    <row r="129" spans="1:79" ht="43.2" x14ac:dyDescent="0.3">
      <c r="A129" s="7"/>
      <c r="B129" s="5">
        <v>3</v>
      </c>
      <c r="C129" s="5">
        <v>4</v>
      </c>
      <c r="D129" s="5">
        <v>2</v>
      </c>
      <c r="E129" s="5">
        <v>3</v>
      </c>
      <c r="F129" s="5">
        <v>4</v>
      </c>
      <c r="G129" s="5">
        <v>3</v>
      </c>
      <c r="H129" s="5">
        <v>3</v>
      </c>
      <c r="I129" s="5">
        <v>4</v>
      </c>
      <c r="J129" s="5">
        <v>4</v>
      </c>
      <c r="K129" s="9" t="s">
        <v>160</v>
      </c>
      <c r="L129" s="7"/>
      <c r="M129" s="7"/>
      <c r="N129" s="5"/>
      <c r="O129" s="5"/>
      <c r="P129" s="5">
        <v>1</v>
      </c>
      <c r="Q129" s="5"/>
      <c r="R129" s="5"/>
      <c r="S129" s="5"/>
      <c r="T129" s="7"/>
      <c r="U129" s="5"/>
      <c r="V129" s="5"/>
      <c r="W129" s="5"/>
      <c r="X129" s="5">
        <v>1</v>
      </c>
      <c r="Y129" s="5"/>
      <c r="Z129" s="5"/>
      <c r="AA129" s="7"/>
      <c r="AB129" s="5"/>
      <c r="AC129" s="5"/>
      <c r="AD129" s="5"/>
      <c r="AE129" s="5">
        <v>1</v>
      </c>
      <c r="AF129" s="5"/>
      <c r="AG129" s="5"/>
      <c r="AH129" s="7"/>
      <c r="AI129" s="5"/>
      <c r="AJ129" s="5"/>
      <c r="AK129" s="5">
        <v>1</v>
      </c>
      <c r="AL129" s="5"/>
      <c r="AM129" s="5"/>
      <c r="AN129" s="5"/>
      <c r="AO129" s="7"/>
      <c r="AP129" s="5"/>
      <c r="AQ129" s="5"/>
      <c r="AR129" s="5">
        <v>1</v>
      </c>
      <c r="AS129" s="5"/>
      <c r="AT129" s="5"/>
      <c r="AU129" s="5"/>
      <c r="AV129" s="7"/>
      <c r="AW129" s="5"/>
      <c r="AX129" s="5"/>
      <c r="AY129" s="5">
        <v>1</v>
      </c>
      <c r="AZ129" s="5"/>
      <c r="BA129" s="5"/>
      <c r="BB129" s="5"/>
      <c r="BC129" s="9" t="s">
        <v>161</v>
      </c>
      <c r="BD129" s="7"/>
      <c r="BE129" s="7"/>
      <c r="BF129" s="5"/>
      <c r="BG129" s="5"/>
      <c r="BH129" s="5"/>
      <c r="BI129" s="5"/>
      <c r="BJ129" s="5">
        <v>1</v>
      </c>
      <c r="BK129" s="5"/>
      <c r="BL129" s="7"/>
      <c r="BM129" s="5"/>
      <c r="BN129" s="5"/>
      <c r="BO129" s="5">
        <v>1</v>
      </c>
      <c r="BP129" s="5"/>
      <c r="BQ129" s="5"/>
      <c r="BR129" s="5"/>
      <c r="BS129" s="7"/>
      <c r="BT129" s="5"/>
      <c r="BU129" s="5"/>
      <c r="BV129" s="5"/>
      <c r="BW129" s="5">
        <v>1</v>
      </c>
      <c r="BX129" s="5"/>
      <c r="BY129" s="5"/>
      <c r="BZ129" s="9" t="s">
        <v>162</v>
      </c>
      <c r="CA129" s="9"/>
    </row>
    <row r="130" spans="1:79" x14ac:dyDescent="0.3">
      <c r="A130" s="7"/>
      <c r="B130" s="5">
        <v>1</v>
      </c>
      <c r="C130" s="5">
        <v>1</v>
      </c>
      <c r="D130" s="5">
        <v>1</v>
      </c>
      <c r="E130" s="5">
        <v>3</v>
      </c>
      <c r="F130" s="5">
        <v>4</v>
      </c>
      <c r="G130" s="5">
        <v>2</v>
      </c>
      <c r="H130" s="5">
        <v>4</v>
      </c>
      <c r="I130" s="5">
        <v>2</v>
      </c>
      <c r="J130" s="5"/>
      <c r="K130" s="9"/>
      <c r="L130" s="7"/>
      <c r="M130" s="7"/>
      <c r="N130" s="5"/>
      <c r="O130" s="5"/>
      <c r="P130" s="5"/>
      <c r="Q130" s="5"/>
      <c r="R130" s="5">
        <v>1</v>
      </c>
      <c r="S130" s="5"/>
      <c r="T130" s="7"/>
      <c r="U130" s="5"/>
      <c r="V130" s="5">
        <v>1</v>
      </c>
      <c r="W130" s="5"/>
      <c r="X130" s="5"/>
      <c r="Y130" s="5"/>
      <c r="Z130" s="5"/>
      <c r="AA130" s="7"/>
      <c r="AB130" s="5"/>
      <c r="AC130" s="5"/>
      <c r="AD130" s="5">
        <v>1</v>
      </c>
      <c r="AE130" s="5"/>
      <c r="AF130" s="5"/>
      <c r="AG130" s="5"/>
      <c r="AH130" s="7"/>
      <c r="AI130" s="5"/>
      <c r="AJ130" s="5"/>
      <c r="AK130" s="5">
        <v>1</v>
      </c>
      <c r="AL130" s="5"/>
      <c r="AM130" s="5"/>
      <c r="AN130" s="5"/>
      <c r="AO130" s="7"/>
      <c r="AP130" s="5"/>
      <c r="AQ130" s="5"/>
      <c r="AR130" s="5"/>
      <c r="AS130" s="5"/>
      <c r="AT130" s="5"/>
      <c r="AU130" s="5">
        <v>1</v>
      </c>
      <c r="AV130" s="7"/>
      <c r="AW130" s="5"/>
      <c r="AX130" s="5">
        <v>1</v>
      </c>
      <c r="AY130" s="5"/>
      <c r="AZ130" s="5"/>
      <c r="BA130" s="5"/>
      <c r="BB130" s="5"/>
      <c r="BC130" s="9" t="s">
        <v>142</v>
      </c>
      <c r="BD130" s="7"/>
      <c r="BE130" s="7"/>
      <c r="BF130" s="5"/>
      <c r="BG130" s="5"/>
      <c r="BH130" s="5"/>
      <c r="BI130" s="5"/>
      <c r="BJ130" s="5"/>
      <c r="BK130" s="5">
        <v>1</v>
      </c>
      <c r="BL130" s="7"/>
      <c r="BM130" s="5"/>
      <c r="BN130" s="5"/>
      <c r="BO130" s="5">
        <v>1</v>
      </c>
      <c r="BP130" s="5"/>
      <c r="BQ130" s="5"/>
      <c r="BR130" s="5"/>
      <c r="BS130" s="7"/>
      <c r="BT130" s="5"/>
      <c r="BU130" s="5"/>
      <c r="BV130" s="5"/>
      <c r="BW130" s="5">
        <v>1</v>
      </c>
      <c r="BX130" s="5"/>
      <c r="BY130" s="5"/>
      <c r="BZ130" s="9"/>
      <c r="CA130" s="9"/>
    </row>
    <row r="131" spans="1:79" x14ac:dyDescent="0.3">
      <c r="A131" s="7"/>
      <c r="B131" s="5">
        <v>2</v>
      </c>
      <c r="C131" s="5">
        <v>2</v>
      </c>
      <c r="D131" s="5">
        <v>2</v>
      </c>
      <c r="E131" s="5">
        <v>2</v>
      </c>
      <c r="F131" s="5">
        <v>2</v>
      </c>
      <c r="G131" s="5">
        <v>2</v>
      </c>
      <c r="H131" s="5">
        <v>3</v>
      </c>
      <c r="I131" s="5">
        <v>3</v>
      </c>
      <c r="J131" s="5"/>
      <c r="K131" s="9"/>
      <c r="L131" s="7"/>
      <c r="M131" s="7"/>
      <c r="N131" s="5"/>
      <c r="O131" s="5">
        <v>1</v>
      </c>
      <c r="P131" s="5"/>
      <c r="Q131" s="5"/>
      <c r="R131" s="5"/>
      <c r="S131" s="5"/>
      <c r="T131" s="7"/>
      <c r="U131" s="5"/>
      <c r="V131" s="5"/>
      <c r="W131" s="5"/>
      <c r="X131" s="5"/>
      <c r="Y131" s="5">
        <v>1</v>
      </c>
      <c r="Z131" s="5"/>
      <c r="AA131" s="7"/>
      <c r="AB131" s="5"/>
      <c r="AC131" s="5"/>
      <c r="AD131" s="5"/>
      <c r="AE131" s="5"/>
      <c r="AF131" s="5">
        <v>1</v>
      </c>
      <c r="AG131" s="5"/>
      <c r="AH131" s="7"/>
      <c r="AI131" s="5"/>
      <c r="AJ131" s="5"/>
      <c r="AK131" s="5">
        <v>1</v>
      </c>
      <c r="AL131" s="5"/>
      <c r="AM131" s="5"/>
      <c r="AN131" s="5"/>
      <c r="AO131" s="7"/>
      <c r="AP131" s="5"/>
      <c r="AQ131" s="5"/>
      <c r="AR131" s="5"/>
      <c r="AS131" s="5"/>
      <c r="AT131" s="5"/>
      <c r="AU131" s="5">
        <v>1</v>
      </c>
      <c r="AV131" s="7"/>
      <c r="AW131" s="5"/>
      <c r="AX131" s="5"/>
      <c r="AY131" s="5"/>
      <c r="AZ131" s="5"/>
      <c r="BA131" s="5"/>
      <c r="BB131" s="5">
        <v>1</v>
      </c>
      <c r="BC131" s="9"/>
      <c r="BD131" s="7"/>
      <c r="BE131" s="7"/>
      <c r="BF131" s="5"/>
      <c r="BG131" s="5">
        <v>1</v>
      </c>
      <c r="BH131" s="5"/>
      <c r="BI131" s="5"/>
      <c r="BJ131" s="5"/>
      <c r="BK131" s="5"/>
      <c r="BL131" s="7"/>
      <c r="BM131" s="5"/>
      <c r="BN131" s="5"/>
      <c r="BO131" s="5">
        <v>1</v>
      </c>
      <c r="BP131" s="5"/>
      <c r="BQ131" s="5"/>
      <c r="BR131" s="5"/>
      <c r="BS131" s="7"/>
      <c r="BT131" s="5"/>
      <c r="BU131" s="5"/>
      <c r="BV131" s="5"/>
      <c r="BW131" s="5">
        <v>1</v>
      </c>
      <c r="BX131" s="5"/>
      <c r="BY131" s="5"/>
      <c r="BZ131" s="9"/>
      <c r="CA131" s="9"/>
    </row>
    <row r="132" spans="1:79" x14ac:dyDescent="0.3">
      <c r="A132" s="7"/>
      <c r="B132" s="5">
        <v>2</v>
      </c>
      <c r="C132" s="5">
        <v>2</v>
      </c>
      <c r="D132" s="5">
        <v>3</v>
      </c>
      <c r="E132" s="5">
        <v>4</v>
      </c>
      <c r="F132" s="5">
        <v>3</v>
      </c>
      <c r="G132" s="5">
        <v>1</v>
      </c>
      <c r="H132" s="5">
        <v>4</v>
      </c>
      <c r="I132" s="5">
        <v>3</v>
      </c>
      <c r="J132" s="5"/>
      <c r="K132" s="9"/>
      <c r="L132" s="7"/>
      <c r="M132" s="7"/>
      <c r="N132" s="5"/>
      <c r="O132" s="5">
        <v>1</v>
      </c>
      <c r="P132" s="5"/>
      <c r="Q132" s="5"/>
      <c r="R132" s="5"/>
      <c r="S132" s="5"/>
      <c r="T132" s="7"/>
      <c r="U132" s="5"/>
      <c r="V132" s="5"/>
      <c r="W132" s="5"/>
      <c r="X132" s="5"/>
      <c r="Y132" s="5">
        <v>1</v>
      </c>
      <c r="Z132" s="5"/>
      <c r="AA132" s="7"/>
      <c r="AB132" s="5"/>
      <c r="AC132" s="5">
        <v>1</v>
      </c>
      <c r="AD132" s="5"/>
      <c r="AE132" s="5"/>
      <c r="AF132" s="5"/>
      <c r="AG132" s="5"/>
      <c r="AH132" s="7"/>
      <c r="AI132" s="5"/>
      <c r="AJ132" s="5"/>
      <c r="AK132" s="5">
        <v>1</v>
      </c>
      <c r="AL132" s="5"/>
      <c r="AM132" s="5"/>
      <c r="AN132" s="5"/>
      <c r="AO132" s="7"/>
      <c r="AP132" s="5"/>
      <c r="AQ132" s="5"/>
      <c r="AR132" s="5">
        <v>1</v>
      </c>
      <c r="AS132" s="5"/>
      <c r="AT132" s="5"/>
      <c r="AU132" s="5"/>
      <c r="AV132" s="7"/>
      <c r="AW132" s="5"/>
      <c r="AX132" s="5">
        <v>1</v>
      </c>
      <c r="AY132" s="5"/>
      <c r="AZ132" s="5"/>
      <c r="BA132" s="5"/>
      <c r="BB132" s="5"/>
      <c r="BC132" s="9" t="s">
        <v>168</v>
      </c>
      <c r="BD132" s="7"/>
      <c r="BE132" s="7"/>
      <c r="BF132" s="5">
        <v>1</v>
      </c>
      <c r="BG132" s="5"/>
      <c r="BH132" s="5"/>
      <c r="BI132" s="5"/>
      <c r="BJ132" s="5"/>
      <c r="BK132" s="5"/>
      <c r="BL132" s="7"/>
      <c r="BM132" s="5"/>
      <c r="BN132" s="5">
        <v>1</v>
      </c>
      <c r="BO132" s="5"/>
      <c r="BP132" s="5"/>
      <c r="BQ132" s="5"/>
      <c r="BR132" s="5"/>
      <c r="BS132" s="7"/>
      <c r="BT132" s="5">
        <v>1</v>
      </c>
      <c r="BU132" s="5"/>
      <c r="BV132" s="5"/>
      <c r="BW132" s="5"/>
      <c r="BX132" s="5"/>
      <c r="BY132" s="5"/>
      <c r="BZ132" s="9" t="s">
        <v>169</v>
      </c>
      <c r="CA132" s="9"/>
    </row>
    <row r="133" spans="1:79" x14ac:dyDescent="0.3">
      <c r="A133" s="7"/>
      <c r="B133" s="5">
        <v>1</v>
      </c>
      <c r="C133" s="5">
        <v>3</v>
      </c>
      <c r="D133" s="5">
        <v>2</v>
      </c>
      <c r="E133" s="5">
        <v>3</v>
      </c>
      <c r="F133" s="5">
        <v>1</v>
      </c>
      <c r="G133" s="5">
        <v>2</v>
      </c>
      <c r="H133" s="5">
        <v>1</v>
      </c>
      <c r="I133" s="5">
        <v>4</v>
      </c>
      <c r="J133" s="5"/>
      <c r="K133" s="9"/>
      <c r="L133" s="7"/>
      <c r="M133" s="7"/>
      <c r="N133" s="5"/>
      <c r="O133" s="5">
        <v>1</v>
      </c>
      <c r="P133" s="5"/>
      <c r="Q133" s="5"/>
      <c r="R133" s="5"/>
      <c r="S133" s="5"/>
      <c r="T133" s="7"/>
      <c r="U133" s="5"/>
      <c r="V133" s="5"/>
      <c r="W133" s="5">
        <v>1</v>
      </c>
      <c r="X133" s="5"/>
      <c r="Y133" s="5"/>
      <c r="Z133" s="5"/>
      <c r="AA133" s="7"/>
      <c r="AB133" s="5"/>
      <c r="AC133" s="5"/>
      <c r="AD133" s="5"/>
      <c r="AE133" s="5">
        <v>1</v>
      </c>
      <c r="AF133" s="5"/>
      <c r="AG133" s="5"/>
      <c r="AH133" s="7"/>
      <c r="AI133" s="5"/>
      <c r="AJ133" s="5">
        <v>1</v>
      </c>
      <c r="AK133" s="5"/>
      <c r="AL133" s="5"/>
      <c r="AM133" s="5"/>
      <c r="AN133" s="5"/>
      <c r="AO133" s="7"/>
      <c r="AP133" s="5"/>
      <c r="AQ133" s="5">
        <v>1</v>
      </c>
      <c r="AR133" s="5"/>
      <c r="AS133" s="5"/>
      <c r="AT133" s="5"/>
      <c r="AU133" s="5"/>
      <c r="AV133" s="7"/>
      <c r="AW133" s="5"/>
      <c r="AX133" s="5">
        <v>1</v>
      </c>
      <c r="AY133" s="5"/>
      <c r="AZ133" s="5"/>
      <c r="BA133" s="5"/>
      <c r="BB133" s="5"/>
      <c r="BC133" s="9"/>
      <c r="BD133" s="7"/>
      <c r="BE133" s="7"/>
      <c r="BF133" s="5"/>
      <c r="BG133" s="5"/>
      <c r="BH133" s="5"/>
      <c r="BI133" s="5">
        <v>1</v>
      </c>
      <c r="BJ133" s="5"/>
      <c r="BK133" s="5"/>
      <c r="BL133" s="7"/>
      <c r="BM133" s="5"/>
      <c r="BN133" s="5">
        <v>1</v>
      </c>
      <c r="BO133" s="5"/>
      <c r="BP133" s="5"/>
      <c r="BQ133" s="5"/>
      <c r="BR133" s="5"/>
      <c r="BS133" s="7"/>
      <c r="BT133" s="5"/>
      <c r="BU133" s="5">
        <v>1</v>
      </c>
      <c r="BV133" s="5"/>
      <c r="BW133" s="5"/>
      <c r="BX133" s="5"/>
      <c r="BY133" s="5"/>
      <c r="BZ133" s="9"/>
      <c r="CA133" s="9"/>
    </row>
    <row r="134" spans="1:79" x14ac:dyDescent="0.3">
      <c r="A134" s="7"/>
      <c r="B134" s="5">
        <v>3</v>
      </c>
      <c r="C134" s="5">
        <v>3</v>
      </c>
      <c r="D134" s="5">
        <v>2</v>
      </c>
      <c r="E134" s="5">
        <v>3</v>
      </c>
      <c r="F134" s="5">
        <v>1</v>
      </c>
      <c r="G134" s="5">
        <v>4</v>
      </c>
      <c r="H134" s="5">
        <v>1</v>
      </c>
      <c r="I134" s="5">
        <v>4</v>
      </c>
      <c r="J134" s="5"/>
      <c r="K134" s="9"/>
      <c r="L134" s="7"/>
      <c r="M134" s="7"/>
      <c r="N134" s="5"/>
      <c r="O134" s="5"/>
      <c r="P134" s="5"/>
      <c r="Q134" s="5">
        <v>1</v>
      </c>
      <c r="R134" s="5"/>
      <c r="S134" s="5"/>
      <c r="T134" s="7"/>
      <c r="U134" s="5"/>
      <c r="V134" s="5">
        <v>1</v>
      </c>
      <c r="W134" s="5"/>
      <c r="X134" s="5"/>
      <c r="Y134" s="5"/>
      <c r="Z134" s="5"/>
      <c r="AA134" s="7"/>
      <c r="AB134" s="5"/>
      <c r="AC134" s="5"/>
      <c r="AD134" s="5"/>
      <c r="AE134" s="5">
        <v>1</v>
      </c>
      <c r="AF134" s="5"/>
      <c r="AG134" s="5"/>
      <c r="AH134" s="7"/>
      <c r="AI134" s="5"/>
      <c r="AJ134" s="5">
        <v>1</v>
      </c>
      <c r="AK134" s="5"/>
      <c r="AL134" s="5"/>
      <c r="AM134" s="5"/>
      <c r="AN134" s="5"/>
      <c r="AO134" s="7"/>
      <c r="AP134" s="5"/>
      <c r="AQ134" s="5">
        <v>1</v>
      </c>
      <c r="AR134" s="5"/>
      <c r="AS134" s="5"/>
      <c r="AT134" s="5"/>
      <c r="AU134" s="5"/>
      <c r="AV134" s="7"/>
      <c r="AW134" s="5"/>
      <c r="AX134" s="5">
        <v>1</v>
      </c>
      <c r="AY134" s="5"/>
      <c r="AZ134" s="5"/>
      <c r="BA134" s="5"/>
      <c r="BB134" s="5"/>
      <c r="BC134" s="9" t="s">
        <v>144</v>
      </c>
      <c r="BD134" s="7"/>
      <c r="BE134" s="7"/>
      <c r="BF134" s="5">
        <v>1</v>
      </c>
      <c r="BG134" s="5"/>
      <c r="BH134" s="5"/>
      <c r="BI134" s="5"/>
      <c r="BJ134" s="5"/>
      <c r="BK134" s="5"/>
      <c r="BL134" s="7"/>
      <c r="BM134" s="5">
        <v>1</v>
      </c>
      <c r="BN134" s="5"/>
      <c r="BO134" s="5"/>
      <c r="BP134" s="5"/>
      <c r="BQ134" s="5"/>
      <c r="BR134" s="5"/>
      <c r="BS134" s="7"/>
      <c r="BT134" s="5">
        <v>1</v>
      </c>
      <c r="BU134" s="5"/>
      <c r="BV134" s="5"/>
      <c r="BW134" s="5"/>
      <c r="BX134" s="5"/>
      <c r="BY134" s="5"/>
      <c r="BZ134" s="9"/>
      <c r="CA134" s="9"/>
    </row>
    <row r="135" spans="1:79" x14ac:dyDescent="0.3">
      <c r="A135" s="7"/>
      <c r="B135" s="5">
        <v>1</v>
      </c>
      <c r="C135" s="5"/>
      <c r="D135" s="5">
        <v>1</v>
      </c>
      <c r="E135" s="5">
        <v>1</v>
      </c>
      <c r="F135" s="5">
        <v>1</v>
      </c>
      <c r="G135" s="5">
        <v>1</v>
      </c>
      <c r="H135" s="5">
        <v>1</v>
      </c>
      <c r="I135" s="5"/>
      <c r="J135" s="5"/>
      <c r="K135" s="9" t="s">
        <v>130</v>
      </c>
      <c r="L135" s="7"/>
      <c r="M135" s="7"/>
      <c r="N135" s="5"/>
      <c r="O135" s="5"/>
      <c r="P135" s="5"/>
      <c r="Q135" s="5"/>
      <c r="R135" s="5"/>
      <c r="S135" s="5"/>
      <c r="T135" s="7"/>
      <c r="U135" s="5"/>
      <c r="V135" s="5"/>
      <c r="W135" s="5"/>
      <c r="X135" s="5"/>
      <c r="Y135" s="5"/>
      <c r="Z135" s="5"/>
      <c r="AA135" s="7"/>
      <c r="AB135" s="5">
        <v>1</v>
      </c>
      <c r="AC135" s="5"/>
      <c r="AD135" s="5"/>
      <c r="AE135" s="5"/>
      <c r="AF135" s="5"/>
      <c r="AG135" s="5"/>
      <c r="AH135" s="7"/>
      <c r="AI135" s="5"/>
      <c r="AJ135" s="5"/>
      <c r="AK135" s="5"/>
      <c r="AL135" s="5"/>
      <c r="AM135" s="5"/>
      <c r="AN135" s="5"/>
      <c r="AO135" s="7"/>
      <c r="AP135" s="5"/>
      <c r="AQ135" s="5"/>
      <c r="AR135" s="5"/>
      <c r="AS135" s="5"/>
      <c r="AT135" s="5"/>
      <c r="AU135" s="5"/>
      <c r="AV135" s="7"/>
      <c r="AW135" s="5"/>
      <c r="AX135" s="5"/>
      <c r="AY135" s="5"/>
      <c r="AZ135" s="5"/>
      <c r="BA135" s="5"/>
      <c r="BB135" s="5"/>
      <c r="BC135" s="9"/>
      <c r="BD135" s="7"/>
      <c r="BE135" s="7"/>
      <c r="BF135" s="5"/>
      <c r="BG135" s="5"/>
      <c r="BH135" s="5"/>
      <c r="BI135" s="5"/>
      <c r="BJ135" s="5"/>
      <c r="BK135" s="5"/>
      <c r="BL135" s="7"/>
      <c r="BM135" s="5"/>
      <c r="BN135" s="5"/>
      <c r="BO135" s="5"/>
      <c r="BP135" s="5"/>
      <c r="BQ135" s="5"/>
      <c r="BR135" s="5"/>
      <c r="BS135" s="7"/>
      <c r="BT135" s="5"/>
      <c r="BU135" s="5"/>
      <c r="BV135" s="5"/>
      <c r="BW135" s="5"/>
      <c r="BX135" s="5"/>
      <c r="BY135" s="5"/>
      <c r="BZ135" s="9"/>
      <c r="CA135" s="9"/>
    </row>
    <row r="136" spans="1:79" ht="28.8" x14ac:dyDescent="0.3">
      <c r="A136" s="7"/>
      <c r="B136" s="5">
        <v>2</v>
      </c>
      <c r="C136" s="5">
        <v>2</v>
      </c>
      <c r="D136" s="5">
        <v>1</v>
      </c>
      <c r="E136" s="5">
        <v>2</v>
      </c>
      <c r="F136" s="5">
        <v>1</v>
      </c>
      <c r="G136" s="5">
        <v>2</v>
      </c>
      <c r="H136" s="5">
        <v>2</v>
      </c>
      <c r="I136" s="5"/>
      <c r="J136" s="5"/>
      <c r="K136" s="9"/>
      <c r="L136" s="7"/>
      <c r="M136" s="7"/>
      <c r="N136" s="5">
        <v>1</v>
      </c>
      <c r="O136" s="5"/>
      <c r="P136" s="5"/>
      <c r="Q136" s="5"/>
      <c r="R136" s="5"/>
      <c r="S136" s="5"/>
      <c r="T136" s="7"/>
      <c r="U136" s="5"/>
      <c r="V136" s="5">
        <v>1</v>
      </c>
      <c r="W136" s="5"/>
      <c r="X136" s="5"/>
      <c r="Y136" s="5"/>
      <c r="Z136" s="5"/>
      <c r="AA136" s="7"/>
      <c r="AB136" s="5"/>
      <c r="AC136" s="5"/>
      <c r="AD136" s="5">
        <v>1</v>
      </c>
      <c r="AE136" s="5"/>
      <c r="AF136" s="5"/>
      <c r="AG136" s="5"/>
      <c r="AH136" s="7"/>
      <c r="AI136" s="5"/>
      <c r="AJ136" s="5">
        <v>1</v>
      </c>
      <c r="AK136" s="5"/>
      <c r="AL136" s="5"/>
      <c r="AM136" s="5"/>
      <c r="AN136" s="5"/>
      <c r="AO136" s="7"/>
      <c r="AP136" s="5">
        <v>1</v>
      </c>
      <c r="AQ136" s="5"/>
      <c r="AR136" s="5"/>
      <c r="AS136" s="5"/>
      <c r="AT136" s="5"/>
      <c r="AU136" s="5"/>
      <c r="AV136" s="7"/>
      <c r="AW136" s="5"/>
      <c r="AX136" s="5"/>
      <c r="AY136" s="5">
        <v>1</v>
      </c>
      <c r="AZ136" s="5"/>
      <c r="BA136" s="5"/>
      <c r="BB136" s="5"/>
      <c r="BC136" s="9"/>
      <c r="BD136" s="7"/>
      <c r="BE136" s="7"/>
      <c r="BF136" s="5"/>
      <c r="BG136" s="5"/>
      <c r="BH136" s="5">
        <v>1</v>
      </c>
      <c r="BI136" s="5"/>
      <c r="BJ136" s="5"/>
      <c r="BK136" s="5"/>
      <c r="BL136" s="7"/>
      <c r="BM136" s="5"/>
      <c r="BN136" s="5">
        <v>1</v>
      </c>
      <c r="BO136" s="5"/>
      <c r="BP136" s="5"/>
      <c r="BQ136" s="5"/>
      <c r="BR136" s="5"/>
      <c r="BS136" s="7"/>
      <c r="BT136" s="5">
        <v>1</v>
      </c>
      <c r="BU136" s="5"/>
      <c r="BV136" s="5"/>
      <c r="BW136" s="5"/>
      <c r="BX136" s="5"/>
      <c r="BY136" s="5"/>
      <c r="BZ136" s="9" t="s">
        <v>156</v>
      </c>
      <c r="CA136" s="9"/>
    </row>
    <row r="137" spans="1:79" x14ac:dyDescent="0.3">
      <c r="A137" s="7"/>
      <c r="B137" s="5">
        <v>3</v>
      </c>
      <c r="C137" s="5">
        <v>3</v>
      </c>
      <c r="D137" s="5">
        <v>2</v>
      </c>
      <c r="E137" s="5">
        <v>3</v>
      </c>
      <c r="F137" s="5">
        <v>2</v>
      </c>
      <c r="G137" s="5">
        <v>2</v>
      </c>
      <c r="H137" s="5"/>
      <c r="I137" s="5"/>
      <c r="J137" s="5"/>
      <c r="K137" s="9"/>
      <c r="L137" s="7"/>
      <c r="M137" s="7"/>
      <c r="N137" s="5">
        <v>1</v>
      </c>
      <c r="O137" s="5"/>
      <c r="P137" s="5"/>
      <c r="Q137" s="5"/>
      <c r="R137" s="5"/>
      <c r="S137" s="5"/>
      <c r="T137" s="7"/>
      <c r="U137" s="5"/>
      <c r="V137" s="5">
        <v>1</v>
      </c>
      <c r="W137" s="5"/>
      <c r="X137" s="5"/>
      <c r="Y137" s="5"/>
      <c r="Z137" s="5"/>
      <c r="AA137" s="7"/>
      <c r="AB137" s="5">
        <v>1</v>
      </c>
      <c r="AC137" s="5"/>
      <c r="AD137" s="5"/>
      <c r="AE137" s="5"/>
      <c r="AF137" s="5"/>
      <c r="AG137" s="5"/>
      <c r="AH137" s="7"/>
      <c r="AI137" s="5"/>
      <c r="AJ137" s="5"/>
      <c r="AK137" s="5"/>
      <c r="AL137" s="5"/>
      <c r="AM137" s="5"/>
      <c r="AN137" s="5">
        <v>1</v>
      </c>
      <c r="AO137" s="7"/>
      <c r="AP137" s="5"/>
      <c r="AQ137" s="5"/>
      <c r="AR137" s="5">
        <v>1</v>
      </c>
      <c r="AS137" s="5"/>
      <c r="AT137" s="5"/>
      <c r="AU137" s="5"/>
      <c r="AV137" s="7"/>
      <c r="AW137" s="5"/>
      <c r="AX137" s="5"/>
      <c r="AY137" s="5">
        <v>1</v>
      </c>
      <c r="AZ137" s="5"/>
      <c r="BA137" s="5"/>
      <c r="BB137" s="5"/>
      <c r="BC137" s="9"/>
      <c r="BD137" s="7"/>
      <c r="BE137" s="7"/>
      <c r="BF137" s="5"/>
      <c r="BG137" s="5"/>
      <c r="BH137" s="5">
        <v>1</v>
      </c>
      <c r="BI137" s="5"/>
      <c r="BJ137" s="5"/>
      <c r="BK137" s="5"/>
      <c r="BL137" s="7"/>
      <c r="BM137" s="5"/>
      <c r="BN137" s="5"/>
      <c r="BO137" s="5"/>
      <c r="BP137" s="5"/>
      <c r="BQ137" s="5"/>
      <c r="BR137" s="5">
        <v>1</v>
      </c>
      <c r="BS137" s="7"/>
      <c r="BT137" s="5"/>
      <c r="BU137" s="5"/>
      <c r="BV137" s="5">
        <v>1</v>
      </c>
      <c r="BW137" s="5"/>
      <c r="BX137" s="5"/>
      <c r="BY137" s="5"/>
      <c r="BZ137" s="9"/>
      <c r="CA137" s="9"/>
    </row>
    <row r="138" spans="1:79" x14ac:dyDescent="0.3">
      <c r="A138" s="16"/>
      <c r="B138" s="16"/>
      <c r="C138" s="16"/>
      <c r="D138" s="16"/>
      <c r="E138" s="16"/>
      <c r="F138" s="16"/>
      <c r="G138" s="16"/>
      <c r="H138" s="16"/>
      <c r="I138" s="16"/>
      <c r="J138" s="16"/>
      <c r="K138" s="16"/>
      <c r="L138" s="16"/>
      <c r="M138" s="16"/>
      <c r="N138" s="16">
        <v>34</v>
      </c>
      <c r="O138" s="16">
        <v>43</v>
      </c>
      <c r="P138" s="16">
        <v>28</v>
      </c>
      <c r="Q138" s="16">
        <v>9</v>
      </c>
      <c r="R138" s="16">
        <v>17</v>
      </c>
      <c r="S138" s="16">
        <v>10</v>
      </c>
      <c r="T138" s="16"/>
      <c r="U138" s="16">
        <v>24</v>
      </c>
      <c r="V138" s="16">
        <v>49</v>
      </c>
      <c r="W138" s="16">
        <v>25</v>
      </c>
      <c r="X138" s="16">
        <v>12</v>
      </c>
      <c r="Y138" s="16">
        <v>19</v>
      </c>
      <c r="Z138" s="16">
        <v>12</v>
      </c>
      <c r="AA138" s="16"/>
      <c r="AB138" s="16">
        <v>32</v>
      </c>
      <c r="AC138" s="16">
        <v>44</v>
      </c>
      <c r="AD138" s="16">
        <v>27</v>
      </c>
      <c r="AE138" s="16">
        <v>13</v>
      </c>
      <c r="AF138" s="16">
        <v>12</v>
      </c>
      <c r="AG138" s="16">
        <v>13</v>
      </c>
      <c r="AH138" s="16"/>
      <c r="AI138" s="16">
        <v>35</v>
      </c>
      <c r="AJ138" s="16">
        <v>46</v>
      </c>
      <c r="AK138" s="16">
        <v>26</v>
      </c>
      <c r="AL138" s="16">
        <v>12</v>
      </c>
      <c r="AM138" s="16">
        <v>9</v>
      </c>
      <c r="AN138" s="16">
        <v>13</v>
      </c>
      <c r="AO138" s="16"/>
      <c r="AP138" s="16">
        <v>35</v>
      </c>
      <c r="AQ138" s="16">
        <v>48</v>
      </c>
      <c r="AR138" s="16">
        <v>30</v>
      </c>
      <c r="AS138" s="16">
        <v>12</v>
      </c>
      <c r="AT138" s="16">
        <v>9</v>
      </c>
      <c r="AU138" s="16">
        <v>7</v>
      </c>
      <c r="AV138" s="16"/>
      <c r="AW138" s="16">
        <v>30</v>
      </c>
      <c r="AX138" s="16">
        <v>40</v>
      </c>
      <c r="AY138" s="16">
        <v>38</v>
      </c>
      <c r="AZ138" s="16">
        <v>13</v>
      </c>
      <c r="BA138" s="16">
        <v>10</v>
      </c>
      <c r="BB138" s="16">
        <v>6</v>
      </c>
      <c r="BC138" s="16"/>
      <c r="BD138" s="16"/>
      <c r="BE138" s="16"/>
      <c r="BF138" s="16">
        <v>28</v>
      </c>
      <c r="BG138" s="16">
        <v>32</v>
      </c>
      <c r="BH138" s="16">
        <v>30</v>
      </c>
      <c r="BI138" s="16">
        <v>17</v>
      </c>
      <c r="BJ138" s="16">
        <v>14</v>
      </c>
      <c r="BK138" s="16">
        <v>14</v>
      </c>
      <c r="BL138" s="16"/>
      <c r="BM138" s="16">
        <v>39</v>
      </c>
      <c r="BN138" s="16">
        <v>34</v>
      </c>
      <c r="BO138" s="16">
        <v>33</v>
      </c>
      <c r="BP138" s="16">
        <v>7</v>
      </c>
      <c r="BQ138" s="16">
        <v>9</v>
      </c>
      <c r="BR138" s="16">
        <v>14</v>
      </c>
      <c r="BS138" s="16"/>
      <c r="BT138" s="16">
        <v>36</v>
      </c>
      <c r="BU138" s="16">
        <v>34</v>
      </c>
      <c r="BV138" s="16">
        <v>27</v>
      </c>
      <c r="BW138" s="16">
        <v>12</v>
      </c>
      <c r="BX138" s="16">
        <v>8</v>
      </c>
      <c r="BY138" s="16">
        <v>20</v>
      </c>
      <c r="BZ138" s="16"/>
      <c r="CA138" s="16"/>
    </row>
    <row r="139" spans="1:79" x14ac:dyDescent="0.3">
      <c r="A139" s="6"/>
      <c r="B139" s="4"/>
      <c r="C139" s="4"/>
      <c r="D139" s="4"/>
      <c r="E139" s="4"/>
      <c r="F139" s="4"/>
      <c r="G139" s="4"/>
      <c r="H139" s="4"/>
      <c r="I139" s="4"/>
      <c r="J139" s="4"/>
      <c r="K139" s="9"/>
      <c r="L139" s="6"/>
      <c r="M139" s="6"/>
      <c r="N139" s="4"/>
      <c r="O139" s="4"/>
      <c r="P139" s="4"/>
      <c r="Q139" s="4"/>
      <c r="R139" s="4"/>
      <c r="S139" s="4"/>
      <c r="T139" s="6"/>
      <c r="U139" s="4"/>
      <c r="V139" s="4"/>
      <c r="W139" s="4"/>
      <c r="X139" s="4"/>
      <c r="Y139" s="4"/>
      <c r="Z139" s="4"/>
      <c r="AA139" s="6"/>
      <c r="AB139" s="4"/>
      <c r="AC139" s="4"/>
      <c r="AD139" s="4"/>
      <c r="AE139" s="4"/>
      <c r="AF139" s="4"/>
      <c r="AG139" s="4"/>
      <c r="AH139" s="6"/>
      <c r="AI139" s="4"/>
      <c r="AJ139" s="4"/>
      <c r="AK139" s="4"/>
      <c r="AL139" s="4"/>
      <c r="AM139" s="4"/>
      <c r="AN139" s="4"/>
      <c r="AO139" s="6"/>
      <c r="AP139" s="4"/>
      <c r="AQ139" s="4"/>
      <c r="AR139" s="4"/>
      <c r="AS139" s="4"/>
      <c r="AT139" s="4"/>
      <c r="AU139" s="4"/>
      <c r="AV139" s="6"/>
      <c r="AW139" s="4"/>
      <c r="AX139" s="4"/>
      <c r="AY139" s="4"/>
      <c r="AZ139" s="4"/>
      <c r="BA139" s="4"/>
      <c r="BB139" s="4"/>
      <c r="BC139" s="9"/>
      <c r="BD139" s="6"/>
      <c r="BE139" s="6"/>
      <c r="BF139" s="4"/>
      <c r="BG139" s="4"/>
      <c r="BH139" s="4"/>
      <c r="BI139" s="4"/>
      <c r="BJ139" s="4"/>
      <c r="BK139" s="4"/>
      <c r="BL139" s="6"/>
      <c r="BM139" s="4"/>
      <c r="BN139" s="4"/>
      <c r="BO139" s="4"/>
      <c r="BP139" s="4"/>
      <c r="BQ139" s="4"/>
      <c r="BR139" s="4"/>
      <c r="BS139" s="6"/>
      <c r="BT139" s="4"/>
      <c r="BU139" s="4"/>
      <c r="BV139" s="4"/>
      <c r="BW139" s="4"/>
      <c r="BX139" s="4"/>
      <c r="BY139" s="4"/>
      <c r="BZ139" s="9"/>
      <c r="CA139" s="9"/>
    </row>
    <row r="140" spans="1:79" x14ac:dyDescent="0.3">
      <c r="A140" s="6"/>
      <c r="B140" s="4"/>
      <c r="C140" s="4"/>
      <c r="D140" s="4"/>
      <c r="E140" s="4"/>
      <c r="F140" s="4"/>
      <c r="G140" s="4"/>
      <c r="H140" s="4"/>
      <c r="I140" s="4"/>
      <c r="J140" s="4"/>
      <c r="K140" s="9"/>
      <c r="L140" s="6"/>
      <c r="M140" s="6"/>
      <c r="N140" s="4"/>
      <c r="O140" s="4"/>
      <c r="P140" s="4"/>
      <c r="Q140" s="4"/>
      <c r="R140" s="4"/>
      <c r="S140" s="4"/>
      <c r="T140" s="6"/>
      <c r="U140" s="4"/>
      <c r="V140" s="4"/>
      <c r="W140" s="4"/>
      <c r="X140" s="4"/>
      <c r="Y140" s="4"/>
      <c r="Z140" s="4"/>
      <c r="AA140" s="6"/>
      <c r="AB140" s="4"/>
      <c r="AC140" s="4"/>
      <c r="AD140" s="4"/>
      <c r="AE140" s="4"/>
      <c r="AF140" s="4"/>
      <c r="AG140" s="4"/>
      <c r="AH140" s="6"/>
      <c r="AI140" s="4"/>
      <c r="AJ140" s="4"/>
      <c r="AK140" s="4"/>
      <c r="AL140" s="4"/>
      <c r="AM140" s="4"/>
      <c r="AN140" s="4"/>
      <c r="AO140" s="6"/>
      <c r="AP140" s="4"/>
      <c r="AQ140" s="4"/>
      <c r="AR140" s="4"/>
      <c r="AS140" s="4"/>
      <c r="AT140" s="4"/>
      <c r="AU140" s="4"/>
      <c r="AV140" s="6"/>
      <c r="AW140" s="4"/>
      <c r="AX140" s="4"/>
      <c r="AY140" s="4"/>
      <c r="AZ140" s="4"/>
      <c r="BA140" s="4"/>
      <c r="BB140" s="4"/>
      <c r="BC140" s="9"/>
      <c r="BD140" s="6"/>
      <c r="BE140" s="6"/>
      <c r="BF140" s="4"/>
      <c r="BG140" s="4"/>
      <c r="BH140" s="4"/>
      <c r="BI140" s="4"/>
      <c r="BJ140" s="4"/>
      <c r="BK140" s="4"/>
      <c r="BL140" s="6"/>
      <c r="BM140" s="4"/>
      <c r="BN140" s="4"/>
      <c r="BO140" s="4"/>
      <c r="BP140" s="4"/>
      <c r="BQ140" s="4"/>
      <c r="BR140" s="4"/>
      <c r="BS140" s="6"/>
      <c r="BT140" s="4"/>
      <c r="BU140" s="4"/>
      <c r="BV140" s="4"/>
      <c r="BW140" s="4"/>
      <c r="BX140" s="4"/>
      <c r="BY140" s="4"/>
      <c r="BZ140" s="9"/>
      <c r="CA140" s="9"/>
    </row>
    <row r="141" spans="1:79" x14ac:dyDescent="0.3">
      <c r="A141" s="6"/>
      <c r="B141" s="4"/>
      <c r="C141" s="4"/>
      <c r="D141" s="4"/>
      <c r="E141" s="4"/>
      <c r="F141" s="4"/>
      <c r="G141" s="4"/>
      <c r="H141" s="4"/>
      <c r="I141" s="4"/>
      <c r="J141" s="4"/>
      <c r="K141" s="9"/>
      <c r="L141" s="6"/>
      <c r="M141" s="6"/>
      <c r="N141" s="4"/>
      <c r="O141" s="4"/>
      <c r="P141" s="4"/>
      <c r="Q141" s="4"/>
      <c r="R141" s="4"/>
      <c r="S141" s="4"/>
      <c r="T141" s="6"/>
      <c r="U141" s="4"/>
      <c r="V141" s="4"/>
      <c r="W141" s="4"/>
      <c r="X141" s="4"/>
      <c r="Y141" s="4"/>
      <c r="Z141" s="4"/>
      <c r="AA141" s="6"/>
      <c r="AB141" s="4"/>
      <c r="AC141" s="4"/>
      <c r="AD141" s="4"/>
      <c r="AE141" s="4"/>
      <c r="AF141" s="4"/>
      <c r="AG141" s="4"/>
      <c r="AH141" s="6"/>
      <c r="AI141" s="4"/>
      <c r="AJ141" s="4"/>
      <c r="AK141" s="4"/>
      <c r="AL141" s="4"/>
      <c r="AM141" s="4"/>
      <c r="AN141" s="4"/>
      <c r="AO141" s="6"/>
      <c r="AP141" s="4"/>
      <c r="AQ141" s="4"/>
      <c r="AR141" s="4"/>
      <c r="AS141" s="4"/>
      <c r="AT141" s="4"/>
      <c r="AU141" s="4"/>
      <c r="AV141" s="6"/>
      <c r="AW141" s="4"/>
      <c r="AX141" s="4"/>
      <c r="AY141" s="4"/>
      <c r="AZ141" s="4"/>
      <c r="BA141" s="4"/>
      <c r="BB141" s="4"/>
      <c r="BC141" s="9"/>
      <c r="BD141" s="6"/>
      <c r="BE141" s="6"/>
      <c r="BF141" s="4"/>
      <c r="BG141" s="4"/>
      <c r="BH141" s="4"/>
      <c r="BI141" s="4"/>
      <c r="BJ141" s="4"/>
      <c r="BK141" s="4"/>
      <c r="BL141" s="6"/>
      <c r="BM141" s="4"/>
      <c r="BN141" s="4"/>
      <c r="BO141" s="4"/>
      <c r="BP141" s="4"/>
      <c r="BQ141" s="4"/>
      <c r="BR141" s="4"/>
      <c r="BS141" s="6"/>
      <c r="BT141" s="4"/>
      <c r="BU141" s="4"/>
      <c r="BV141" s="4"/>
      <c r="BW141" s="4"/>
      <c r="BX141" s="4"/>
      <c r="BY141" s="4"/>
      <c r="BZ141" s="9"/>
      <c r="CA141" s="9"/>
    </row>
  </sheetData>
  <autoFilter ref="A1:CA141" xr:uid="{80AC993A-38B8-4669-BC45-C6936CBAFAE3}">
    <sortState xmlns:xlrd2="http://schemas.microsoft.com/office/spreadsheetml/2017/richdata2" ref="A2:CA141">
      <sortCondition ref="J1:J141"/>
    </sortState>
  </autoFilter>
  <pageMargins left="0.78740157480314965" right="0.78740157480314965" top="0.98425196850393704" bottom="0.98425196850393704" header="0.51181102362204722" footer="0.51181102362204722"/>
  <pageSetup paperSize="66"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Auswertung</vt:lpstr>
      <vt:lpstr>Befragungsergebnisse</vt:lpstr>
      <vt:lpstr>Befragungsergebnisse!Druckbereich</vt:lpstr>
      <vt:lpstr>Befragungsergebnisse!Drucktitel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Stötzer</dc:creator>
  <cp:lastModifiedBy>Andre Stötzer</cp:lastModifiedBy>
  <cp:lastPrinted>2020-01-20T15:42:11Z</cp:lastPrinted>
  <dcterms:created xsi:type="dcterms:W3CDTF">2020-01-04T12:22:58Z</dcterms:created>
  <dcterms:modified xsi:type="dcterms:W3CDTF">2020-02-08T08:42:20Z</dcterms:modified>
</cp:coreProperties>
</file>